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Q:\Charter Schools\Director of School Operations Data\Teacher Certification\"/>
    </mc:Choice>
  </mc:AlternateContent>
  <xr:revisionPtr revIDLastSave="0" documentId="14_{E808AEB2-8680-49DA-A1E6-141978DE6C62}" xr6:coauthVersionLast="47" xr6:coauthVersionMax="47" xr10:uidLastSave="{00000000-0000-0000-0000-000000000000}"/>
  <workbookProtection workbookAlgorithmName="SHA-512" workbookHashValue="wLE6beg6TzXDcxZMGyMxlTC+hFeuDSv1Vk9DfkTPZQk9u95Y5WIlhsfiA1C+kMVFqt8v1RFPecWAC0T8KFDufg==" workbookSaltValue="UFigto5oR0tH375FYI6zDA==" workbookSpinCount="100000" lockStructure="1"/>
  <bookViews>
    <workbookView xWindow="57480" yWindow="4470" windowWidth="29040" windowHeight="15720" tabRatio="632" xr2:uid="{00000000-000D-0000-FFFF-FFFF00000000}"/>
  </bookViews>
  <sheets>
    <sheet name="Instructions" sheetId="6" r:id="rId1"/>
    <sheet name="LEAD Teachers" sheetId="1" r:id="rId2"/>
    <sheet name="Special Populations" sheetId="5" r:id="rId3"/>
    <sheet name="Staff Directory" sheetId="3" r:id="rId4"/>
    <sheet name="Section 2854" sheetId="4" r:id="rId5"/>
    <sheet name="Data" sheetId="2" state="veryHidden" r:id="rId6"/>
  </sheets>
  <definedNames>
    <definedName name="EmpType">Data!$B$2:$B$4</definedName>
    <definedName name="Levels">Data!$A$2:$A$8</definedName>
    <definedName name="_xlnm.Print_Area" localSheetId="1">'LEAD Teachers'!$A$1:$T$8</definedName>
    <definedName name="_xlnm.Print_Area" localSheetId="4">'Section 2854'!$B$1:$O$24</definedName>
    <definedName name="_xlnm.Print_Area" localSheetId="3">'Staff Directory'!$A$1:$E$16</definedName>
    <definedName name="School">Instructions!$C$5</definedName>
    <definedName name="Schools">Data!$C$2:$C$225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T2" i="1"/>
  <c r="T6" i="1"/>
  <c r="R5" i="1" l="1"/>
  <c r="J2" i="1" s="1"/>
  <c r="O5" i="1" l="1"/>
  <c r="U8" i="1" s="1"/>
  <c r="P5" i="1"/>
  <c r="U11" i="1" s="1"/>
  <c r="Q5" i="1"/>
  <c r="U12" i="1" s="1"/>
  <c r="N5" i="1"/>
  <c r="U7" i="1" s="1"/>
  <c r="A2" i="1"/>
  <c r="A2" i="5" l="1"/>
  <c r="A2" i="3"/>
  <c r="U9" i="1"/>
  <c r="U10" i="1"/>
</calcChain>
</file>

<file path=xl/sharedStrings.xml><?xml version="1.0" encoding="utf-8"?>
<sst xmlns="http://schemas.openxmlformats.org/spreadsheetml/2006/main" count="332" uniqueCount="320">
  <si>
    <t>Total Number of Lead Teachers:</t>
  </si>
  <si>
    <t>These columns to be hidden</t>
  </si>
  <si>
    <t>SUNY OFFICE USE ONLY</t>
  </si>
  <si>
    <t>Certification Expiration Date</t>
  </si>
  <si>
    <t>MS</t>
  </si>
  <si>
    <t>Certified</t>
  </si>
  <si>
    <t>Uncert</t>
  </si>
  <si>
    <t>Last Name</t>
  </si>
  <si>
    <t>First Name</t>
  </si>
  <si>
    <t>Full Time/Part Time/Contractor</t>
  </si>
  <si>
    <t>ES</t>
  </si>
  <si>
    <t>FT</t>
  </si>
  <si>
    <t>SCHOOL LEVELS</t>
  </si>
  <si>
    <t>EmpType</t>
  </si>
  <si>
    <t>SCHOOLS</t>
  </si>
  <si>
    <r>
      <t xml:space="preserve"> Select Charter School Name </t>
    </r>
    <r>
      <rPr>
        <sz val="11"/>
        <color theme="1"/>
        <rFont val="Calibri"/>
        <family val="2"/>
      </rPr>
      <t>→</t>
    </r>
  </si>
  <si>
    <t>PT</t>
  </si>
  <si>
    <t>Academic Leadership Charter School</t>
  </si>
  <si>
    <t>HS</t>
  </si>
  <si>
    <t>Contractor</t>
  </si>
  <si>
    <t>ES, MS</t>
  </si>
  <si>
    <t>ES, HS</t>
  </si>
  <si>
    <t>Academy of the City Charter School</t>
  </si>
  <si>
    <t>MS, HS</t>
  </si>
  <si>
    <t>Achievement First Apollo Charter School</t>
  </si>
  <si>
    <t>ALL</t>
  </si>
  <si>
    <t>Achievement First Aspire Charter School</t>
  </si>
  <si>
    <t>Achievement First Brownsville Charter School</t>
  </si>
  <si>
    <t>Achievement First Bushwick Charter School</t>
  </si>
  <si>
    <t>Achievement First Charter School 11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</si>
  <si>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</si>
  <si>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</si>
  <si>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</si>
  <si>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</si>
  <si>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</si>
  <si>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</si>
  <si>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Amber Charter School East Harlem</t>
  </si>
  <si>
    <t>Amber Charter School Kingsbridge</t>
  </si>
  <si>
    <t>Atmosphere Academy Public Charter School</t>
  </si>
  <si>
    <t>Beginning with Children Charter School II</t>
  </si>
  <si>
    <t>Boys Preparatory Charter School of New York</t>
  </si>
  <si>
    <t>Brilla Caritas Charter School</t>
  </si>
  <si>
    <t>Brilla College Preparatory Charter School</t>
  </si>
  <si>
    <t>Brilla Pax Charter School</t>
  </si>
  <si>
    <t>Brilla Veritas Charter School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</si>
  <si>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</si>
  <si>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</si>
  <si>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</si>
  <si>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</si>
  <si>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Charter School for Excellence 3</t>
  </si>
  <si>
    <t>Bronx Charter School for Excellence 4</t>
  </si>
  <si>
    <t>Bronx Charter School for Excellence 5</t>
  </si>
  <si>
    <t>Bronx Preparatory Charter School</t>
  </si>
  <si>
    <t>Brooklyn Ascend Charter School</t>
  </si>
  <si>
    <t>Brooklyn Ascend Charter School 6</t>
  </si>
  <si>
    <t>Brooklyn Dreams Charter School</t>
  </si>
  <si>
    <t>Brooklyn Emerging Leaders Academy Charter School</t>
  </si>
  <si>
    <t>Brooklyn Excelsior Charter School</t>
  </si>
  <si>
    <t>Brooklyn Prospect Charter School - CSD 13</t>
  </si>
  <si>
    <t>Brooklyn Prospect Charter School - CSD 15</t>
  </si>
  <si>
    <t>Brooklyn Prospect Charter School - CSD 15.2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</si>
  <si>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</si>
  <si>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</si>
  <si>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</si>
  <si>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</si>
  <si>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</si>
  <si>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</si>
  <si>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Capital Preparatory Bronx Charter School</t>
  </si>
  <si>
    <t>Capital Preparatory Harlem Charter School</t>
  </si>
  <si>
    <t>Cardinal McCloskey Community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</si>
  <si>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</si>
  <si>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</si>
  <si>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</si>
  <si>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</si>
  <si>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Coney Island Preparatory Public Charter School</t>
  </si>
  <si>
    <t>Cypress Hills Ascend Charter School</t>
  </si>
  <si>
    <t>Democracy Prep Endurance Charter School</t>
  </si>
  <si>
    <t>Democracy Prep Harlem Charter School</t>
  </si>
  <si>
    <t>Democracy Preparatory Charter School</t>
  </si>
  <si>
    <t>DREAM Charter School Mott Haven</t>
  </si>
  <si>
    <t>East Brooklyn Ascend Charter School</t>
  </si>
  <si>
    <t>East Flatbush Ascend Charter School</t>
  </si>
  <si>
    <t>East Harlem Scholars Academy Charter School</t>
  </si>
  <si>
    <t>East Harlem Scholars Academy Charter School II</t>
  </si>
  <si>
    <t>Elm Community Charter School</t>
  </si>
  <si>
    <t>Elmwood Village Charter School Days Park</t>
  </si>
  <si>
    <t>Elmwood Village Charter School Hertel</t>
  </si>
  <si>
    <t>Eugenio Maria de Hostos Charter School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</si>
  <si>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</si>
  <si>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</si>
  <si>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</si>
  <si>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</si>
  <si>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</si>
  <si>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</si>
  <si>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</si>
  <si>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Forte Preparatory Academy Charter School</t>
  </si>
  <si>
    <t>Girls Preparatory Charter School of New York</t>
  </si>
  <si>
    <t>Girls Preparatory Charter School of the Bronx</t>
  </si>
  <si>
    <t>Girls Preparatory Charter School of the Bronx II</t>
  </si>
  <si>
    <t>Grand Concourse Academy Charter School</t>
  </si>
  <si>
    <t>Green Tech Charter School</t>
  </si>
  <si>
    <t>Harbor Science and Arts Charter School</t>
  </si>
  <si>
    <t>Harlem Link Charter School</t>
  </si>
  <si>
    <t>Harlem Prep Charter School</t>
  </si>
  <si>
    <t>Harlem Village Academy East Charter School</t>
  </si>
  <si>
    <t>Harlem Village Academy West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</si>
  <si>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</si>
  <si>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</si>
  <si>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</si>
  <si>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</si>
  <si>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</si>
  <si>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</si>
  <si>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</si>
  <si>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</si>
  <si>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International Leadership Charter High School</t>
  </si>
  <si>
    <t>King Center Charter School</t>
  </si>
  <si>
    <t>KIPP Always Mentally Prepared Charter School</t>
  </si>
  <si>
    <t>KIPP Beyond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</si>
  <si>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</si>
  <si>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</si>
  <si>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</si>
  <si>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</si>
  <si>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</si>
  <si>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</si>
  <si>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KIPP Tech Valley Charter School</t>
  </si>
  <si>
    <t>Lamad Academy Charter School</t>
  </si>
  <si>
    <t>Legacy College Preparatory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</si>
  <si>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</si>
  <si>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</si>
  <si>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</si>
  <si>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</si>
  <si>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</si>
  <si>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</si>
  <si>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</si>
  <si>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NYC Autism Charter School Bronx</t>
  </si>
  <si>
    <t>NYC Autism Charter School East Harlem</t>
  </si>
  <si>
    <t>Our World Neighborhood Charter School</t>
  </si>
  <si>
    <t>Our World Neighborhood Charter School 2</t>
  </si>
  <si>
    <t>Our World Neighborhood Charter School 3</t>
  </si>
  <si>
    <t>PAVE Academy Charter School</t>
  </si>
  <si>
    <t>Persistence Preparatory Academy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</si>
  <si>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</si>
  <si>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</si>
  <si>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</si>
  <si>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</si>
  <si>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Storefront Academy Harlem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</si>
  <si>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</si>
  <si>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</si>
  <si>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</si>
  <si>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</si>
  <si>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</si>
  <si>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</si>
  <si>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</si>
  <si>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</si>
  <si>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</si>
  <si>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</si>
  <si>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</si>
  <si>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</si>
  <si>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</si>
  <si>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</si>
  <si>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</si>
  <si>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</si>
  <si>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</si>
  <si>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</si>
  <si>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</si>
  <si>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</si>
  <si>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Hudson Yards</t>
  </si>
  <si>
    <t>Success Academy Charter School - NYC 12</t>
  </si>
  <si>
    <t>Success Academy Charter School - NYC 14</t>
  </si>
  <si>
    <t>Success Academy Charter School - NYC 5</t>
  </si>
  <si>
    <t>Success Academy Charter School - NYC 6</t>
  </si>
  <si>
    <t>Success Academy Charter School - NYC 7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</si>
  <si>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</si>
  <si>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</si>
  <si>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</si>
  <si>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</si>
  <si>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</si>
  <si>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</si>
  <si>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</si>
  <si>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</si>
  <si>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</si>
  <si>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Truxton Academy Charter School</t>
  </si>
  <si>
    <t>Uncommon New York City Charter School #1</t>
  </si>
  <si>
    <t>University Prep Charter High School</t>
  </si>
  <si>
    <t>University Prep Charter Middle School</t>
  </si>
  <si>
    <t>University Preparatory Charter School for Young Men</t>
  </si>
  <si>
    <t>Urban Assembly Charter School for Computer Science</t>
  </si>
  <si>
    <t>Valence College Preparatory Charter School</t>
  </si>
  <si>
    <t>Number Uncertified Over the Allowable Limit of 15</t>
  </si>
  <si>
    <t>Uncert Non-compliant</t>
  </si>
  <si>
    <t>Uncert Compliant</t>
  </si>
  <si>
    <t>Number Certified Lead Teachers:</t>
  </si>
  <si>
    <t>Number Uncertified Lead Teachers:</t>
  </si>
  <si>
    <t>LEAD TEACHER CERTIFICATION AND EXPERIENCE ROSTER</t>
  </si>
  <si>
    <t xml:space="preserve"> Certification Type</t>
  </si>
  <si>
    <t>INSTRUCTIONS</t>
  </si>
  <si>
    <t>CONTACT INFORMATION</t>
  </si>
  <si>
    <t>Name:</t>
  </si>
  <si>
    <t>Title:</t>
  </si>
  <si>
    <t>Email:</t>
  </si>
  <si>
    <t>Phone:</t>
  </si>
  <si>
    <t>STAFF DIRECTORY Tab</t>
  </si>
  <si>
    <t>SPECIAL POPULATIONS Tab</t>
  </si>
  <si>
    <t>enter title</t>
  </si>
  <si>
    <t>enter phone number</t>
  </si>
  <si>
    <t>enter email address</t>
  </si>
  <si>
    <t>CHARTER SCHOOL NAME</t>
  </si>
  <si>
    <t>Teaching Assignment
(Grades/Subjects)</t>
  </si>
  <si>
    <t>New York State
Certification
(Yes/No)</t>
  </si>
  <si>
    <t>Certification Status</t>
  </si>
  <si>
    <t>Uncert Non-Compliant</t>
  </si>
  <si>
    <t>List SPED Coordinators, SPED Teachers, and ELL Teachers on the Special Populations tab.</t>
  </si>
  <si>
    <t>Enter ALL Instructional and Non-Instructional Staff on the STAFF Directory Tab.</t>
  </si>
  <si>
    <t>Position</t>
  </si>
  <si>
    <t>HIDE THIS COLUMN</t>
  </si>
  <si>
    <t>ALL STAFF DIRECTORY</t>
  </si>
  <si>
    <r>
      <t xml:space="preserve">CHARTER NAME:
</t>
    </r>
    <r>
      <rPr>
        <sz val="9"/>
        <color rgb="FF000000"/>
        <rFont val="Calibri"/>
        <family val="2"/>
        <scheme val="minor"/>
      </rPr>
      <t>(All  sites - ES, MS and HS)</t>
    </r>
  </si>
  <si>
    <r>
      <t xml:space="preserve">COMPLETE ONLY IF </t>
    </r>
    <r>
      <rPr>
        <b/>
        <u/>
        <sz val="10"/>
        <color rgb="FF000000"/>
        <rFont val="Calibri"/>
        <family val="2"/>
        <scheme val="minor"/>
      </rPr>
      <t>NOT</t>
    </r>
    <r>
      <rPr>
        <b/>
        <sz val="10"/>
        <color rgb="FF000000"/>
        <rFont val="Calibri"/>
        <family val="2"/>
        <scheme val="minor"/>
      </rPr>
      <t xml:space="preserve"> CERTIFIED
Other Experience</t>
    </r>
    <r>
      <rPr>
        <b/>
        <vertAlign val="superscript"/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( Enter "X" for each that applies)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</si>
  <si>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One SPED coordinator needs to be certified per Exhibit C of the Charter Agreement.</t>
    </r>
  </si>
  <si>
    <t>Other Qualifications (Enter brief description)</t>
  </si>
  <si>
    <t xml:space="preserve">                                                                                                                </t>
  </si>
  <si>
    <t>"Unless otherwise approved by the Trustees, the Education Corporation will employ for each school, at a minimum, a person properly certified in New York in any Students with Disabilities Certificate Title as the school's students with disabilities coordinator."</t>
  </si>
  <si>
    <t>LEAD TEACHERS Tab</t>
  </si>
  <si>
    <t>[See: Education (EDN) CHAPTER 16, TITLE 2, ARTICLE 56 SECTION 2854 (a-1)]</t>
  </si>
  <si>
    <r>
      <rPr>
        <u/>
        <sz val="11"/>
        <color theme="1"/>
        <rFont val="Calibri"/>
        <family val="2"/>
        <scheme val="minor"/>
      </rPr>
      <t xml:space="preserve">Do </t>
    </r>
    <r>
      <rPr>
        <b/>
        <i/>
        <u/>
        <sz val="11"/>
        <color theme="1"/>
        <rFont val="Calibri"/>
        <family val="2"/>
        <scheme val="minor"/>
      </rPr>
      <t>not</t>
    </r>
    <r>
      <rPr>
        <u/>
        <sz val="11"/>
        <color theme="1"/>
        <rFont val="Calibri"/>
        <family val="2"/>
        <scheme val="minor"/>
      </rPr>
      <t xml:space="preserve"> include</t>
    </r>
    <r>
      <rPr>
        <sz val="11"/>
        <color theme="1"/>
        <rFont val="Calibri"/>
        <family val="2"/>
        <scheme val="minor"/>
      </rPr>
      <t xml:space="preserve"> assistant teachers, aides, or administrators on the LEAD Teachers tab. </t>
    </r>
  </si>
  <si>
    <r>
      <t xml:space="preserve">1)  Enter only the classroom </t>
    </r>
    <r>
      <rPr>
        <b/>
        <i/>
        <u/>
        <sz val="11"/>
        <color theme="1"/>
        <rFont val="Calibri"/>
        <family val="2"/>
        <scheme val="minor"/>
      </rPr>
      <t>LEAD</t>
    </r>
    <r>
      <rPr>
        <b/>
        <i/>
        <sz val="11"/>
        <color theme="1"/>
        <rFont val="Calibri"/>
        <family val="2"/>
        <scheme val="minor"/>
      </rPr>
      <t xml:space="preserve"> Teachers</t>
    </r>
    <r>
      <rPr>
        <b/>
        <sz val="11"/>
        <color theme="1"/>
        <rFont val="Calibri"/>
        <family val="2"/>
        <scheme val="minor"/>
      </rPr>
      <t xml:space="preserve"> on the LEAD Teacher tab.</t>
    </r>
  </si>
  <si>
    <t>2)  For LEAD Teachers who are NOT CERTIFIED, complete the "Other Experience" section in green.</t>
  </si>
  <si>
    <t>LEAD TEACHER CERTIFICATION SUMMARY</t>
  </si>
  <si>
    <t>Enter "x" If Mathematics, Science, Computer Science, Technology, or Career and
Technical Education</t>
  </si>
  <si>
    <t>Exceptional business, professional, artistic, athletic, or military Experience</t>
  </si>
  <si>
    <t xml:space="preserve"> 2 Years Teach for America Experience</t>
  </si>
  <si>
    <t>3 Years Teaching Experience in
Elementary, Middle, or High School</t>
  </si>
  <si>
    <t>Non-Compliant Count</t>
  </si>
  <si>
    <t>SPECIAL POPULATIONS TEACHER  ROSTER</t>
  </si>
  <si>
    <r>
      <rPr>
        <b/>
        <sz val="11"/>
        <color rgb="FFFF0000"/>
        <rFont val="Calibri"/>
        <family val="2"/>
        <scheme val="minor"/>
      </rPr>
      <t>SUNY USE ONLY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=============
Fingerprint Check Completed
(YES/NO)</t>
    </r>
  </si>
  <si>
    <t xml:space="preserve"> Select Charter School Name →</t>
  </si>
  <si>
    <t>Tenured or Tenure Track
College Faculty</t>
  </si>
  <si>
    <t>The Academy Charter School</t>
  </si>
  <si>
    <t>KIPP Albany Community Charter School</t>
  </si>
  <si>
    <t>Albany Leadership Charter School for Girls</t>
  </si>
  <si>
    <t>KIPP Troy Prep Charter School</t>
  </si>
  <si>
    <t>Brooklyn Prospect Charter School - CSD 13.2</t>
  </si>
  <si>
    <t>Achievement First Legacy Charter School</t>
  </si>
  <si>
    <t>Success Academy Charter School - Bronx 5 Lower</t>
  </si>
  <si>
    <t>Success Academy Charter School - Bronx 5 Upper</t>
  </si>
  <si>
    <t>Leaders In Our Neighborhood Charter School</t>
  </si>
  <si>
    <t>Zeta Charter School - Inwood</t>
  </si>
  <si>
    <t>The Academy Charter School - Uniondale</t>
  </si>
  <si>
    <t>Flatbush Ascend Charter School</t>
  </si>
  <si>
    <t>DREAM Charter School Highbridge</t>
  </si>
  <si>
    <t>Earl Monroe New Renaissance Basketball Charter School</t>
  </si>
  <si>
    <t>Amber Charter School Inwood</t>
  </si>
  <si>
    <t>Family Life Academy Charter Schools High School</t>
  </si>
  <si>
    <t>Buffalo Commons Charter School</t>
  </si>
  <si>
    <t>Little Water Preparatory Charter School</t>
  </si>
  <si>
    <t>Genesee Community Charter School - Flour City Campus</t>
  </si>
  <si>
    <t>Intellectus Preparatory Charter School</t>
  </si>
  <si>
    <t>South Shore Charter School</t>
  </si>
  <si>
    <t>Nurses Middle College Charter School</t>
  </si>
  <si>
    <t>Rochester Academy of Science Charter School</t>
  </si>
  <si>
    <t>Destine Preparatory Charter School</t>
  </si>
  <si>
    <t>The Academy Charter School - Wyandanch</t>
  </si>
  <si>
    <t>BRICK Buffalo Academy Charter School</t>
  </si>
  <si>
    <t>Harlem Village Academy North Charter School</t>
  </si>
  <si>
    <t>Rochester Prep Charter School 1</t>
  </si>
  <si>
    <t>United Charter High School for Advanced Math and Science</t>
  </si>
  <si>
    <t>United Charter High School for the Humanities</t>
  </si>
  <si>
    <t>Rochester Prep Charter School 2</t>
  </si>
  <si>
    <t>Rochester Prep Charter School 3</t>
  </si>
  <si>
    <t>DREAM Charter School East Harlem</t>
  </si>
  <si>
    <t>Zeta Charter School - South Bronx</t>
  </si>
  <si>
    <t>Wildflower New York Charter School</t>
  </si>
  <si>
    <t>Zeta Charter School - Bronx Mount Eden</t>
  </si>
  <si>
    <t>Zeta Charter School - Bronx Tremont Park</t>
  </si>
  <si>
    <t>Bedford Stuyvesant New Beginnings Charter School 2</t>
  </si>
  <si>
    <t>Math, Engineering, and Science Academy Charter High School 2</t>
  </si>
  <si>
    <t>Kwenda Collegiate Girls Charter School</t>
  </si>
  <si>
    <t>Haven Charter High School</t>
  </si>
  <si>
    <t>Central Queens Academy Charter School II</t>
  </si>
  <si>
    <t>Bedford Stuyvesant New Beginnings Charter School</t>
  </si>
  <si>
    <t>UNCERTIFIED ONLY - Total # of Years Teaching Prior To This School Year</t>
  </si>
  <si>
    <t>The Staff Directory includes ALL:</t>
  </si>
  <si>
    <t xml:space="preserve"> • Employees;
 • Non-Employees;
 • Independent Contractors;
 • Cafeteria Staff;
 • Security Staff;
 • Nursing Staff; and,
 • Janitorial Staff.</t>
  </si>
  <si>
    <r>
      <rPr>
        <b/>
        <i/>
        <sz val="11"/>
        <color theme="1"/>
        <rFont val="Calibri"/>
        <family val="2"/>
        <scheme val="minor"/>
      </rPr>
      <t>LEAD Teachers</t>
    </r>
    <r>
      <rPr>
        <sz val="11"/>
        <color theme="1"/>
        <rFont val="Calibri"/>
        <family val="2"/>
        <scheme val="minor"/>
      </rPr>
      <t xml:space="preserve"> include:
 • One Lead Teacher per General Education Classroom, including classes such as art, music, PE, and any other similar courses
 • Both ICT co-teachers; and,
 • One Lead Teacher per Self-Contained Classroom (e.g., 12:1:1, 6:1:1, etc.)</t>
    </r>
  </si>
  <si>
    <t>You do not need to include ICT teachers on this tab as they should be included on the Lead Teachers tab.</t>
  </si>
  <si>
    <t>BRICK Rochester Academy Charter School</t>
  </si>
  <si>
    <t>Capital Preparatory Charter School New Rochelle</t>
  </si>
  <si>
    <t>Diamond Charter School</t>
  </si>
  <si>
    <t>Green Tech Rochester Charter School</t>
  </si>
  <si>
    <t>Lamad Arverne Academy Charter School</t>
  </si>
  <si>
    <t>Minisink</t>
  </si>
  <si>
    <t>Next Generation Charter School</t>
  </si>
  <si>
    <t>South Bronx Classical Charter School V</t>
  </si>
  <si>
    <t>Success Academy Charter School – Norwood</t>
  </si>
  <si>
    <t>Success Academy Charter School - NYC 17</t>
  </si>
  <si>
    <t>Success Academy Charter School - NYC 18</t>
  </si>
  <si>
    <t>Success Academy Charter School – Sheepshead Bay</t>
  </si>
  <si>
    <t>Uncommon Bed-Stuy East Charter School NYC</t>
  </si>
  <si>
    <t>Uncommon Bed-Stuy West Charter School NYC</t>
  </si>
  <si>
    <t>Uncommon Brownsville North Charter School NYC</t>
  </si>
  <si>
    <t>Uncommon Brownsville South Charter School NYC</t>
  </si>
  <si>
    <t>Uncommon Canarsie Charter School NYC</t>
  </si>
  <si>
    <t>Uncommon Crown Heights Charter School NYC</t>
  </si>
  <si>
    <t>Uncommon Excellence Boys Charter School NYC</t>
  </si>
  <si>
    <t>Uncommon Excellence Girls Charter School NYC</t>
  </si>
  <si>
    <t>Uncommon Kings Charter School NYC</t>
  </si>
  <si>
    <t>Uncommon Williamsburg Charter School NYC</t>
  </si>
  <si>
    <t>Urban Dove Team Charter School III</t>
  </si>
  <si>
    <t>Urban Dove Team Charter School IV</t>
  </si>
  <si>
    <t>Urban Dove Team Charter School V</t>
  </si>
  <si>
    <t>Zeta Charter School - New York City 5</t>
  </si>
  <si>
    <t>Zeta Charter School - New York City 7</t>
  </si>
  <si>
    <t>Zeta Charter School - New York City 8</t>
  </si>
  <si>
    <t>QUESTIONS? Email: charter.legal@suny.edu</t>
  </si>
  <si>
    <t>Date of Staff List: 10/1/25</t>
  </si>
  <si>
    <r>
      <rPr>
        <sz val="10"/>
        <color rgb="FF000000"/>
        <rFont val="Calibri"/>
        <family val="2"/>
        <scheme val="minor"/>
      </rPr>
      <t xml:space="preserve">Enter </t>
    </r>
    <r>
      <rPr>
        <b/>
        <sz val="11"/>
        <color rgb="FF000000"/>
        <rFont val="Calibri"/>
        <family val="2"/>
        <scheme val="minor"/>
      </rPr>
      <t>ONLY LEAD Teachers</t>
    </r>
    <r>
      <rPr>
        <sz val="10"/>
        <color rgb="FF000000"/>
        <rFont val="Calibri"/>
        <family val="2"/>
        <scheme val="minor"/>
      </rPr>
      <t xml:space="preserve"> on this sheet 
(use staff list as of 10.1.2025)
(see Instructions)</t>
    </r>
  </si>
  <si>
    <r>
      <t>Enter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Special Populations Teachers</t>
    </r>
    <r>
      <rPr>
        <sz val="10"/>
        <color rgb="FF000000"/>
        <rFont val="Calibri"/>
        <family val="2"/>
        <scheme val="minor"/>
      </rPr>
      <t xml:space="preserve"> on this sheet
(see Instructions) Use staff list as of 10.1.2025</t>
    </r>
  </si>
  <si>
    <t>Fingerprint Status as of June 5, 2026</t>
  </si>
  <si>
    <r>
      <t xml:space="preserve">Enter </t>
    </r>
    <r>
      <rPr>
        <b/>
        <sz val="11"/>
        <color rgb="FF000000"/>
        <rFont val="Calibri"/>
        <family val="2"/>
        <scheme val="minor"/>
      </rPr>
      <t>ALL STAFF</t>
    </r>
    <r>
      <rPr>
        <sz val="10"/>
        <color rgb="FF000000"/>
        <rFont val="Calibri"/>
        <family val="2"/>
        <scheme val="minor"/>
      </rPr>
      <t xml:space="preserve"> on this sheet
(see Instructions) Use staff list as of 6.5.2026</t>
    </r>
  </si>
  <si>
    <t>ver.240717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</si>
</sst>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##,###"/>
    <numFmt numFmtId="167" formatCode="mm/dd/yy"/>
    <numFmt numFmtId="168" formatCode="0_);[Red]\(0\)"/>
    <numFmt numFmtId="169" formatCode="_(* #,##0.00_);_(* \(#,##0.00\);_(* \-??_);_(@_)"/>
    <numFmt numFmtId="170" formatCode="mm/dd/yy;@"/>
  </numFmts>
  <fonts count="1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0"/>
      <name val="Verdan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2"/>
      <color indexed="12"/>
      <name val="Calibri"/>
      <family val="2"/>
    </font>
    <font>
      <sz val="11.5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u/>
      <sz val="10"/>
      <color theme="10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9"/>
      <color theme="10"/>
      <name val="Arial"/>
      <family val="2"/>
    </font>
    <font>
      <sz val="8"/>
      <color theme="0" tint="-0.499984740745262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97">
    <xf numFmtId="0" fontId="0" fillId="0" borderId="0"/>
    <xf numFmtId="9" fontId="8" fillId="0" borderId="0" applyFont="0" applyFill="0" applyBorder="0" applyAlignment="0" applyProtection="0"/>
    <xf numFmtId="0" fontId="25" fillId="0" borderId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4" borderId="0" applyNumberFormat="0" applyBorder="0" applyAlignment="0" applyProtection="0"/>
    <xf numFmtId="0" fontId="32" fillId="38" borderId="0" applyNumberFormat="0" applyBorder="0" applyAlignment="0" applyProtection="0"/>
    <xf numFmtId="0" fontId="33" fillId="55" borderId="13" applyNumberFormat="0" applyAlignment="0" applyProtection="0"/>
    <xf numFmtId="0" fontId="34" fillId="56" borderId="14" applyNumberFormat="0" applyAlignment="0" applyProtection="0"/>
    <xf numFmtId="0" fontId="47" fillId="57" borderId="0">
      <alignment horizontal="left"/>
    </xf>
    <xf numFmtId="0" fontId="48" fillId="57" borderId="0">
      <alignment horizontal="right"/>
    </xf>
    <xf numFmtId="0" fontId="28" fillId="58" borderId="0">
      <alignment horizontal="center"/>
    </xf>
    <xf numFmtId="0" fontId="48" fillId="57" borderId="0">
      <alignment horizontal="right"/>
    </xf>
    <xf numFmtId="0" fontId="49" fillId="58" borderId="0">
      <alignment horizontal="left"/>
    </xf>
    <xf numFmtId="0" fontId="35" fillId="0" borderId="0" applyNumberFormat="0" applyFill="0" applyBorder="0" applyAlignment="0" applyProtection="0"/>
    <xf numFmtId="0" fontId="36" fillId="39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42" borderId="13" applyNumberFormat="0" applyAlignment="0" applyProtection="0"/>
    <xf numFmtId="0" fontId="47" fillId="57" borderId="0">
      <alignment horizontal="left"/>
    </xf>
    <xf numFmtId="0" fontId="50" fillId="58" borderId="0">
      <alignment horizontal="left"/>
    </xf>
    <xf numFmtId="0" fontId="41" fillId="0" borderId="18" applyNumberFormat="0" applyFill="0" applyAlignment="0" applyProtection="0"/>
    <xf numFmtId="0" fontId="42" fillId="59" borderId="0" applyNumberFormat="0" applyBorder="0" applyAlignment="0" applyProtection="0"/>
    <xf numFmtId="0" fontId="25" fillId="0" borderId="0"/>
    <xf numFmtId="0" fontId="30" fillId="60" borderId="19" applyNumberFormat="0" applyFont="0" applyAlignment="0" applyProtection="0"/>
    <xf numFmtId="0" fontId="43" fillId="55" borderId="20" applyNumberFormat="0" applyAlignment="0" applyProtection="0"/>
    <xf numFmtId="165" fontId="51" fillId="58" borderId="0">
      <alignment horizontal="right"/>
    </xf>
    <xf numFmtId="0" fontId="52" fillId="61" borderId="0">
      <alignment horizontal="center"/>
    </xf>
    <xf numFmtId="0" fontId="47" fillId="62" borderId="0"/>
    <xf numFmtId="0" fontId="53" fillId="58" borderId="0" applyBorder="0">
      <alignment horizontal="centerContinuous"/>
    </xf>
    <xf numFmtId="0" fontId="54" fillId="62" borderId="0" applyBorder="0">
      <alignment horizontal="centerContinuous"/>
    </xf>
    <xf numFmtId="0" fontId="50" fillId="59" borderId="0">
      <alignment horizontal="center"/>
    </xf>
    <xf numFmtId="49" fontId="27" fillId="58" borderId="0">
      <alignment horizontal="center"/>
    </xf>
    <xf numFmtId="0" fontId="48" fillId="57" borderId="0">
      <alignment horizontal="center"/>
    </xf>
    <xf numFmtId="0" fontId="48" fillId="57" borderId="0">
      <alignment horizontal="centerContinuous"/>
    </xf>
    <xf numFmtId="0" fontId="29" fillId="58" borderId="0">
      <alignment horizontal="left"/>
    </xf>
    <xf numFmtId="49" fontId="29" fillId="58" borderId="0">
      <alignment horizontal="center"/>
    </xf>
    <xf numFmtId="0" fontId="47" fillId="57" borderId="0">
      <alignment horizontal="left"/>
    </xf>
    <xf numFmtId="49" fontId="29" fillId="58" borderId="0">
      <alignment horizontal="left"/>
    </xf>
    <xf numFmtId="0" fontId="47" fillId="57" borderId="0">
      <alignment horizontal="centerContinuous"/>
    </xf>
    <xf numFmtId="0" fontId="47" fillId="57" borderId="0">
      <alignment horizontal="right"/>
    </xf>
    <xf numFmtId="49" fontId="50" fillId="58" borderId="0">
      <alignment horizontal="left"/>
    </xf>
    <xf numFmtId="0" fontId="48" fillId="57" borderId="0">
      <alignment horizontal="right"/>
    </xf>
    <xf numFmtId="0" fontId="29" fillId="42" borderId="0">
      <alignment horizontal="center"/>
    </xf>
    <xf numFmtId="0" fontId="55" fillId="42" borderId="0">
      <alignment horizontal="center"/>
    </xf>
    <xf numFmtId="0" fontId="51" fillId="0" borderId="0" applyNumberFormat="0" applyBorder="0" applyAlignment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56" fillId="58" borderId="0">
      <alignment horizontal="center"/>
    </xf>
    <xf numFmtId="0" fontId="46" fillId="0" borderId="0" applyNumberForma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25" fillId="0" borderId="0"/>
    <xf numFmtId="166" fontId="47" fillId="63" borderId="0">
      <alignment vertical="center"/>
    </xf>
    <xf numFmtId="0" fontId="58" fillId="0" borderId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9" fillId="63" borderId="0">
      <alignment horizontal="center" vertical="center"/>
    </xf>
    <xf numFmtId="0" fontId="25" fillId="0" borderId="0"/>
    <xf numFmtId="0" fontId="25" fillId="0" borderId="0"/>
    <xf numFmtId="0" fontId="60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9" fillId="63" borderId="0"/>
    <xf numFmtId="41" fontId="60" fillId="0" borderId="0">
      <alignment horizontal="right" vertical="center"/>
    </xf>
    <xf numFmtId="166" fontId="60" fillId="0" borderId="0">
      <alignment horizontal="left" vertical="center" indent="1"/>
    </xf>
    <xf numFmtId="43" fontId="25" fillId="0" borderId="0" applyFont="0" applyFill="0" applyBorder="0" applyAlignment="0" applyProtection="0"/>
    <xf numFmtId="0" fontId="61" fillId="0" borderId="0"/>
    <xf numFmtId="0" fontId="57" fillId="0" borderId="0"/>
    <xf numFmtId="9" fontId="6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64" borderId="0" applyNumberFormat="0" applyBorder="0" applyAlignment="0" applyProtection="0"/>
    <xf numFmtId="0" fontId="30" fillId="38" borderId="0" applyNumberFormat="0" applyBorder="0" applyAlignment="0" applyProtection="0"/>
    <xf numFmtId="0" fontId="30" fillId="65" borderId="0" applyNumberFormat="0" applyBorder="0" applyAlignment="0" applyProtection="0"/>
    <xf numFmtId="0" fontId="30" fillId="39" borderId="0" applyNumberFormat="0" applyBorder="0" applyAlignment="0" applyProtection="0"/>
    <xf numFmtId="0" fontId="30" fillId="66" borderId="0" applyNumberFormat="0" applyBorder="0" applyAlignment="0" applyProtection="0"/>
    <xf numFmtId="0" fontId="30" fillId="40" borderId="0" applyNumberFormat="0" applyBorder="0" applyAlignment="0" applyProtection="0"/>
    <xf numFmtId="0" fontId="30" fillId="67" borderId="0" applyNumberFormat="0" applyBorder="0" applyAlignment="0" applyProtection="0"/>
    <xf numFmtId="0" fontId="30" fillId="41" borderId="0" applyNumberFormat="0" applyBorder="0" applyAlignment="0" applyProtection="0"/>
    <xf numFmtId="0" fontId="30" fillId="68" borderId="0" applyNumberFormat="0" applyBorder="0" applyAlignment="0" applyProtection="0"/>
    <xf numFmtId="0" fontId="30" fillId="42" borderId="0" applyNumberFormat="0" applyBorder="0" applyAlignment="0" applyProtection="0"/>
    <xf numFmtId="0" fontId="30" fillId="69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62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70" borderId="0" applyNumberFormat="0" applyBorder="0" applyAlignment="0" applyProtection="0"/>
    <xf numFmtId="0" fontId="30" fillId="44" borderId="0" applyNumberFormat="0" applyBorder="0" applyAlignment="0" applyProtection="0"/>
    <xf numFmtId="0" fontId="30" fillId="71" borderId="0" applyNumberFormat="0" applyBorder="0" applyAlignment="0" applyProtection="0"/>
    <xf numFmtId="0" fontId="30" fillId="45" borderId="0" applyNumberFormat="0" applyBorder="0" applyAlignment="0" applyProtection="0"/>
    <xf numFmtId="0" fontId="30" fillId="72" borderId="0" applyNumberFormat="0" applyBorder="0" applyAlignment="0" applyProtection="0"/>
    <xf numFmtId="0" fontId="30" fillId="40" borderId="0" applyNumberFormat="0" applyBorder="0" applyAlignment="0" applyProtection="0"/>
    <xf numFmtId="0" fontId="30" fillId="67" borderId="0" applyNumberFormat="0" applyBorder="0" applyAlignment="0" applyProtection="0"/>
    <xf numFmtId="0" fontId="30" fillId="43" borderId="0" applyNumberFormat="0" applyBorder="0" applyAlignment="0" applyProtection="0"/>
    <xf numFmtId="0" fontId="30" fillId="70" borderId="0" applyNumberFormat="0" applyBorder="0" applyAlignment="0" applyProtection="0"/>
    <xf numFmtId="0" fontId="30" fillId="46" borderId="0" applyNumberFormat="0" applyBorder="0" applyAlignment="0" applyProtection="0"/>
    <xf numFmtId="0" fontId="30" fillId="73" borderId="0" applyNumberFormat="0" applyBorder="0" applyAlignment="0" applyProtection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0" borderId="0" applyNumberFormat="0" applyBorder="0" applyAlignment="0" applyProtection="0"/>
    <xf numFmtId="0" fontId="62" fillId="43" borderId="0" applyNumberFormat="0" applyBorder="0" applyAlignment="0" applyProtection="0"/>
    <xf numFmtId="0" fontId="62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74" borderId="0" applyNumberFormat="0" applyBorder="0" applyAlignment="0" applyProtection="0"/>
    <xf numFmtId="0" fontId="31" fillId="44" borderId="0" applyNumberFormat="0" applyBorder="0" applyAlignment="0" applyProtection="0"/>
    <xf numFmtId="0" fontId="31" fillId="71" borderId="0" applyNumberFormat="0" applyBorder="0" applyAlignment="0" applyProtection="0"/>
    <xf numFmtId="0" fontId="31" fillId="45" borderId="0" applyNumberFormat="0" applyBorder="0" applyAlignment="0" applyProtection="0"/>
    <xf numFmtId="0" fontId="31" fillId="72" borderId="0" applyNumberFormat="0" applyBorder="0" applyAlignment="0" applyProtection="0"/>
    <xf numFmtId="0" fontId="31" fillId="48" borderId="0" applyNumberFormat="0" applyBorder="0" applyAlignment="0" applyProtection="0"/>
    <xf numFmtId="0" fontId="31" fillId="75" borderId="0" applyNumberFormat="0" applyBorder="0" applyAlignment="0" applyProtection="0"/>
    <xf numFmtId="0" fontId="31" fillId="49" borderId="0" applyNumberFormat="0" applyBorder="0" applyAlignment="0" applyProtection="0"/>
    <xf numFmtId="0" fontId="31" fillId="76" borderId="0" applyNumberFormat="0" applyBorder="0" applyAlignment="0" applyProtection="0"/>
    <xf numFmtId="0" fontId="31" fillId="50" borderId="0" applyNumberFormat="0" applyBorder="0" applyAlignment="0" applyProtection="0"/>
    <xf numFmtId="0" fontId="31" fillId="77" borderId="0" applyNumberFormat="0" applyBorder="0" applyAlignment="0" applyProtection="0"/>
    <xf numFmtId="0" fontId="63" fillId="47" borderId="0" applyNumberFormat="0" applyBorder="0" applyAlignment="0" applyProtection="0"/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0" fontId="63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78" borderId="0" applyNumberFormat="0" applyBorder="0" applyAlignment="0" applyProtection="0"/>
    <xf numFmtId="0" fontId="31" fillId="52" borderId="0" applyNumberFormat="0" applyBorder="0" applyAlignment="0" applyProtection="0"/>
    <xf numFmtId="0" fontId="31" fillId="79" borderId="0" applyNumberFormat="0" applyBorder="0" applyAlignment="0" applyProtection="0"/>
    <xf numFmtId="0" fontId="31" fillId="53" borderId="0" applyNumberFormat="0" applyBorder="0" applyAlignment="0" applyProtection="0"/>
    <xf numFmtId="0" fontId="31" fillId="80" borderId="0" applyNumberFormat="0" applyBorder="0" applyAlignment="0" applyProtection="0"/>
    <xf numFmtId="0" fontId="31" fillId="48" borderId="0" applyNumberFormat="0" applyBorder="0" applyAlignment="0" applyProtection="0"/>
    <xf numFmtId="0" fontId="31" fillId="75" borderId="0" applyNumberFormat="0" applyBorder="0" applyAlignment="0" applyProtection="0"/>
    <xf numFmtId="0" fontId="31" fillId="49" borderId="0" applyNumberFormat="0" applyBorder="0" applyAlignment="0" applyProtection="0"/>
    <xf numFmtId="0" fontId="31" fillId="76" borderId="0" applyNumberFormat="0" applyBorder="0" applyAlignment="0" applyProtection="0"/>
    <xf numFmtId="0" fontId="31" fillId="54" borderId="0" applyNumberFormat="0" applyBorder="0" applyAlignment="0" applyProtection="0"/>
    <xf numFmtId="0" fontId="31" fillId="81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63" fillId="53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0" fontId="63" fillId="54" borderId="0" applyNumberFormat="0" applyBorder="0" applyAlignment="0" applyProtection="0"/>
    <xf numFmtId="0" fontId="32" fillId="38" borderId="0" applyNumberFormat="0" applyBorder="0" applyAlignment="0" applyProtection="0"/>
    <xf numFmtId="0" fontId="32" fillId="65" borderId="0" applyNumberFormat="0" applyBorder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4" fillId="56" borderId="14" applyNumberFormat="0" applyAlignment="0" applyProtection="0"/>
    <xf numFmtId="0" fontId="34" fillId="83" borderId="1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167" fontId="25" fillId="0" borderId="0" applyFont="0" applyFill="0" applyBorder="0" applyAlignment="0" applyProtection="0"/>
    <xf numFmtId="0" fontId="66" fillId="39" borderId="0" applyNumberFormat="0" applyBorder="0" applyAlignment="0" applyProtection="0"/>
    <xf numFmtId="0" fontId="35" fillId="0" borderId="0" applyNumberFormat="0" applyFill="0" applyBorder="0" applyAlignment="0" applyProtection="0"/>
    <xf numFmtId="168" fontId="25" fillId="0" borderId="0" applyFont="0" applyFill="0" applyBorder="0" applyAlignment="0" applyProtection="0"/>
    <xf numFmtId="0" fontId="36" fillId="39" borderId="0" applyNumberFormat="0" applyBorder="0" applyAlignment="0" applyProtection="0"/>
    <xf numFmtId="0" fontId="36" fillId="66" borderId="0" applyNumberFormat="0" applyBorder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70" fillId="0" borderId="18" applyNumberFormat="0" applyFill="0" applyAlignment="0" applyProtection="0"/>
    <xf numFmtId="0" fontId="71" fillId="56" borderId="14" applyNumberFormat="0" applyAlignment="0" applyProtection="0"/>
    <xf numFmtId="0" fontId="41" fillId="0" borderId="18" applyNumberFormat="0" applyFill="0" applyAlignment="0" applyProtection="0"/>
    <xf numFmtId="0" fontId="72" fillId="0" borderId="15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0" applyNumberFormat="0" applyFill="0" applyBorder="0" applyAlignment="0" applyProtection="0"/>
    <xf numFmtId="0" fontId="42" fillId="59" borderId="0" applyNumberFormat="0" applyBorder="0" applyAlignment="0" applyProtection="0"/>
    <xf numFmtId="0" fontId="42" fillId="84" borderId="0" applyNumberFormat="0" applyBorder="0" applyAlignment="0" applyProtection="0"/>
    <xf numFmtId="0" fontId="75" fillId="59" borderId="0" applyNumberFormat="0" applyBorder="0" applyAlignment="0" applyProtection="0"/>
    <xf numFmtId="0" fontId="25" fillId="0" borderId="0"/>
    <xf numFmtId="0" fontId="61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57" fillId="0" borderId="0"/>
    <xf numFmtId="0" fontId="8" fillId="0" borderId="0"/>
    <xf numFmtId="0" fontId="25" fillId="0" borderId="0"/>
    <xf numFmtId="0" fontId="60" fillId="0" borderId="0"/>
    <xf numFmtId="0" fontId="8" fillId="0" borderId="0"/>
    <xf numFmtId="0" fontId="8" fillId="0" borderId="0"/>
    <xf numFmtId="0" fontId="25" fillId="0" borderId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9" fontId="30" fillId="0" borderId="0" applyFont="0" applyFill="0" applyBorder="0" applyAlignment="0" applyProtection="0"/>
    <xf numFmtId="0" fontId="52" fillId="0" borderId="0" applyNumberFormat="0" applyBorder="0" applyAlignment="0"/>
    <xf numFmtId="0" fontId="52" fillId="0" borderId="0" applyNumberFormat="0" applyBorder="0" applyAlignment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9" fontId="2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46" fillId="0" borderId="0" applyNumberFormat="0" applyFill="0" applyBorder="0" applyAlignment="0" applyProtection="0"/>
    <xf numFmtId="0" fontId="81" fillId="38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/>
    <xf numFmtId="0" fontId="25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9" fontId="25" fillId="0" borderId="0" applyFill="0" applyBorder="0" applyAlignment="0" applyProtection="0"/>
    <xf numFmtId="0" fontId="82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51" fillId="0" borderId="0" applyNumberFormat="0" applyBorder="0" applyAlignment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40" fillId="42" borderId="13" applyNumberFormat="0" applyAlignment="0" applyProtection="0"/>
    <xf numFmtId="0" fontId="30" fillId="60" borderId="19" applyNumberFormat="0" applyFont="0" applyAlignment="0" applyProtection="0"/>
    <xf numFmtId="0" fontId="43" fillId="55" borderId="20" applyNumberFormat="0" applyAlignment="0" applyProtection="0"/>
    <xf numFmtId="0" fontId="45" fillId="0" borderId="21" applyNumberFormat="0" applyFill="0" applyAlignment="0" applyProtection="0"/>
    <xf numFmtId="43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25" fillId="0" borderId="0"/>
    <xf numFmtId="0" fontId="33" fillId="55" borderId="13" applyNumberFormat="0" applyAlignment="0" applyProtection="0"/>
    <xf numFmtId="0" fontId="33" fillId="55" borderId="13" applyNumberForma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3" fillId="55" borderId="13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82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5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3" fillId="55" borderId="20" applyNumberFormat="0" applyAlignment="0" applyProtection="0"/>
    <xf numFmtId="0" fontId="30" fillId="60" borderId="19" applyNumberFormat="0" applyFont="0" applyAlignment="0" applyProtection="0"/>
    <xf numFmtId="0" fontId="40" fillId="42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0" fontId="3" fillId="0" borderId="0"/>
    <xf numFmtId="0" fontId="33" fillId="55" borderId="13" applyNumberFormat="0" applyAlignment="0" applyProtection="0"/>
    <xf numFmtId="0" fontId="84" fillId="0" borderId="0"/>
    <xf numFmtId="43" fontId="84" fillId="0" borderId="0" applyFont="0" applyFill="0" applyBorder="0" applyAlignment="0" applyProtection="0"/>
    <xf numFmtId="41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2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1" fillId="0" borderId="4" applyNumberFormat="0" applyFill="0" applyAlignment="0" applyProtection="0"/>
    <xf numFmtId="0" fontId="91" fillId="0" borderId="5" applyNumberFormat="0" applyFill="0" applyAlignment="0" applyProtection="0"/>
    <xf numFmtId="0" fontId="91" fillId="0" borderId="6" applyNumberFormat="0" applyFill="0" applyAlignment="0" applyProtection="0"/>
    <xf numFmtId="0" fontId="91" fillId="0" borderId="0" applyNumberFormat="0" applyFill="0" applyBorder="0" applyAlignment="0" applyProtection="0"/>
    <xf numFmtId="0" fontId="90" fillId="6" borderId="0" applyNumberFormat="0" applyBorder="0" applyAlignment="0" applyProtection="0"/>
    <xf numFmtId="0" fontId="86" fillId="7" borderId="0" applyNumberFormat="0" applyBorder="0" applyAlignment="0" applyProtection="0"/>
    <xf numFmtId="0" fontId="94" fillId="8" borderId="0" applyNumberFormat="0" applyBorder="0" applyAlignment="0" applyProtection="0"/>
    <xf numFmtId="0" fontId="92" fillId="9" borderId="7" applyNumberFormat="0" applyAlignment="0" applyProtection="0"/>
    <xf numFmtId="0" fontId="96" fillId="10" borderId="8" applyNumberFormat="0" applyAlignment="0" applyProtection="0"/>
    <xf numFmtId="0" fontId="87" fillId="10" borderId="7" applyNumberFormat="0" applyAlignment="0" applyProtection="0"/>
    <xf numFmtId="0" fontId="93" fillId="0" borderId="9" applyNumberFormat="0" applyFill="0" applyAlignment="0" applyProtection="0"/>
    <xf numFmtId="0" fontId="88" fillId="11" borderId="10" applyNumberFormat="0" applyAlignment="0" applyProtection="0"/>
    <xf numFmtId="0" fontId="98" fillId="0" borderId="0" applyNumberFormat="0" applyFill="0" applyBorder="0" applyAlignment="0" applyProtection="0"/>
    <xf numFmtId="0" fontId="84" fillId="12" borderId="11" applyNumberFormat="0" applyFont="0" applyAlignment="0" applyProtection="0"/>
    <xf numFmtId="0" fontId="89" fillId="0" borderId="0" applyNumberFormat="0" applyFill="0" applyBorder="0" applyAlignment="0" applyProtection="0"/>
    <xf numFmtId="0" fontId="95" fillId="0" borderId="12" applyNumberFormat="0" applyFill="0" applyAlignment="0" applyProtection="0"/>
    <xf numFmtId="0" fontId="85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84" fillId="30" borderId="0" applyNumberFormat="0" applyBorder="0" applyAlignment="0" applyProtection="0"/>
    <xf numFmtId="0" fontId="84" fillId="31" borderId="0" applyNumberFormat="0" applyBorder="0" applyAlignment="0" applyProtection="0"/>
    <xf numFmtId="0" fontId="85" fillId="32" borderId="0" applyNumberFormat="0" applyBorder="0" applyAlignment="0" applyProtection="0"/>
    <xf numFmtId="0" fontId="85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5" fillId="36" borderId="0" applyNumberFormat="0" applyBorder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33" fillId="55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4" fillId="42" borderId="13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65" fillId="55" borderId="20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69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40" fillId="42" borderId="13" applyNumberForma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25" fillId="85" borderId="19" applyNumberForma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30" fillId="60" borderId="19" applyNumberFormat="0" applyFon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76" fillId="55" borderId="13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82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43" fillId="55" borderId="20" applyNumberFormat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0" fontId="25" fillId="60" borderId="19" applyNumberFormat="0" applyFont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vertical="center" wrapText="1"/>
    </xf>
    <xf numFmtId="0" fontId="21" fillId="0" borderId="1" xfId="0" applyFont="1" applyBorder="1" applyAlignment="1" applyProtection="1">
      <alignment horizontal="left" vertical="center" indent="1"/>
      <protection locked="0"/>
    </xf>
    <xf numFmtId="0" fontId="83" fillId="0" borderId="1" xfId="1135" applyFont="1" applyBorder="1" applyAlignment="1" applyProtection="1">
      <alignment horizontal="left" vertical="center" indent="1"/>
      <protection locked="0"/>
    </xf>
    <xf numFmtId="0" fontId="5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01" fillId="87" borderId="0" xfId="0" applyFont="1" applyFill="1" applyAlignment="1">
      <alignment horizontal="center"/>
    </xf>
    <xf numFmtId="0" fontId="20" fillId="0" borderId="0" xfId="0" applyFont="1" applyAlignment="1">
      <alignment horizontal="centerContinuous" vertical="center"/>
    </xf>
    <xf numFmtId="0" fontId="104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170" fontId="15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Continuous" vertical="center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5" fillId="88" borderId="34" xfId="0" applyFont="1" applyFill="1" applyBorder="1" applyAlignment="1">
      <alignment horizontal="center" vertical="top" wrapText="1"/>
    </xf>
    <xf numFmtId="0" fontId="105" fillId="88" borderId="35" xfId="0" applyFont="1" applyFill="1" applyBorder="1" applyAlignment="1">
      <alignment horizontal="center" vertical="top" wrapText="1"/>
    </xf>
    <xf numFmtId="0" fontId="105" fillId="88" borderId="36" xfId="0" applyFont="1" applyFill="1" applyBorder="1" applyAlignment="1">
      <alignment horizontal="center" vertical="top" wrapText="1"/>
    </xf>
    <xf numFmtId="0" fontId="106" fillId="0" borderId="25" xfId="0" applyFont="1" applyBorder="1" applyAlignment="1">
      <alignment horizontal="center" vertical="center" wrapText="1"/>
    </xf>
    <xf numFmtId="0" fontId="106" fillId="0" borderId="22" xfId="0" applyFont="1" applyBorder="1" applyAlignment="1">
      <alignment horizontal="center" vertical="center" wrapText="1"/>
    </xf>
    <xf numFmtId="0" fontId="106" fillId="0" borderId="23" xfId="0" applyFont="1" applyBorder="1" applyAlignment="1">
      <alignment horizontal="center" vertical="center" wrapText="1"/>
    </xf>
    <xf numFmtId="0" fontId="109" fillId="0" borderId="0" xfId="0" applyFont="1"/>
    <xf numFmtId="0" fontId="4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justify" wrapText="1"/>
    </xf>
    <xf numFmtId="0" fontId="109" fillId="0" borderId="2" xfId="0" applyFont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0" fontId="109" fillId="0" borderId="0" xfId="0" applyFont="1" applyAlignment="1">
      <alignment vertical="top"/>
    </xf>
    <xf numFmtId="0" fontId="109" fillId="0" borderId="0" xfId="0" applyFont="1" applyAlignment="1">
      <alignment vertical="top" wrapText="1"/>
    </xf>
    <xf numFmtId="0" fontId="1" fillId="0" borderId="0" xfId="0" applyFont="1" applyAlignment="1">
      <alignment horizontal="left" vertical="top" indent="4"/>
    </xf>
    <xf numFmtId="0" fontId="2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indent="4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indent="4"/>
    </xf>
    <xf numFmtId="0" fontId="21" fillId="0" borderId="1" xfId="0" applyFont="1" applyBorder="1" applyAlignment="1">
      <alignment horizontal="left" vertical="top" wrapText="1" indent="1"/>
    </xf>
    <xf numFmtId="0" fontId="103" fillId="87" borderId="2" xfId="0" applyFont="1" applyFill="1" applyBorder="1" applyAlignment="1">
      <alignment horizontal="centerContinuous"/>
    </xf>
    <xf numFmtId="0" fontId="103" fillId="87" borderId="1" xfId="0" applyFont="1" applyFill="1" applyBorder="1" applyAlignment="1">
      <alignment horizontal="centerContinuous"/>
    </xf>
    <xf numFmtId="0" fontId="0" fillId="2" borderId="0" xfId="0" applyFill="1" applyAlignment="1" applyProtection="1">
      <alignment horizontal="centerContinuous"/>
      <protection locked="0"/>
    </xf>
    <xf numFmtId="0" fontId="110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justify" wrapText="1"/>
    </xf>
    <xf numFmtId="0" fontId="109" fillId="0" borderId="0" xfId="0" applyFont="1" applyAlignment="1">
      <alignment wrapText="1"/>
    </xf>
    <xf numFmtId="0" fontId="4" fillId="2" borderId="0" xfId="0" applyFont="1" applyFill="1" applyAlignment="1">
      <alignment horizontal="centerContinuous" vertical="justify" wrapText="1"/>
    </xf>
    <xf numFmtId="0" fontId="5" fillId="0" borderId="0" xfId="0" applyFont="1" applyAlignment="1">
      <alignment horizontal="centerContinuous" vertical="center"/>
    </xf>
    <xf numFmtId="0" fontId="112" fillId="0" borderId="0" xfId="0" applyFont="1" applyAlignment="1">
      <alignment horizontal="centerContinuous" vertical="center"/>
    </xf>
    <xf numFmtId="0" fontId="11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horizontal="center"/>
      <protection locked="0"/>
    </xf>
    <xf numFmtId="170" fontId="15" fillId="0" borderId="0" xfId="0" applyNumberFormat="1" applyFont="1" applyAlignment="1" applyProtection="1">
      <alignment horizontal="center" wrapText="1"/>
      <protection locked="0"/>
    </xf>
    <xf numFmtId="0" fontId="115" fillId="0" borderId="0" xfId="0" applyFont="1" applyAlignment="1">
      <alignment horizontal="right"/>
    </xf>
    <xf numFmtId="0" fontId="105" fillId="86" borderId="0" xfId="0" applyFont="1" applyFill="1" applyAlignment="1">
      <alignment vertical="top" wrapText="1"/>
    </xf>
    <xf numFmtId="0" fontId="105" fillId="86" borderId="24" xfId="0" applyFont="1" applyFill="1" applyBorder="1" applyAlignment="1">
      <alignment vertical="top" wrapText="1"/>
    </xf>
    <xf numFmtId="0" fontId="67" fillId="0" borderId="26" xfId="2387" applyBorder="1" applyAlignment="1" applyProtection="1">
      <alignment horizontal="left" vertical="top"/>
    </xf>
    <xf numFmtId="0" fontId="1" fillId="0" borderId="28" xfId="0" applyFont="1" applyBorder="1" applyAlignment="1">
      <alignment horizontal="left" vertical="top" wrapText="1"/>
    </xf>
    <xf numFmtId="0" fontId="0" fillId="0" borderId="32" xfId="0" applyBorder="1"/>
    <xf numFmtId="0" fontId="1" fillId="0" borderId="33" xfId="0" applyFont="1" applyBorder="1" applyAlignment="1">
      <alignment horizontal="left" vertical="top" wrapText="1"/>
    </xf>
    <xf numFmtId="0" fontId="99" fillId="0" borderId="32" xfId="2387" applyFont="1" applyBorder="1" applyAlignment="1" applyProtection="1">
      <alignment horizontal="left" vertical="top"/>
    </xf>
    <xf numFmtId="0" fontId="114" fillId="0" borderId="33" xfId="2387" applyFont="1" applyBorder="1" applyAlignment="1" applyProtection="1">
      <alignment horizontal="left" vertical="top" wrapText="1" indent="2"/>
    </xf>
    <xf numFmtId="0" fontId="0" fillId="0" borderId="33" xfId="0" applyBorder="1" applyAlignment="1">
      <alignment horizontal="left" vertical="center" wrapText="1" indent="1"/>
    </xf>
    <xf numFmtId="0" fontId="67" fillId="0" borderId="32" xfId="2387" applyBorder="1" applyAlignment="1" applyProtection="1">
      <alignment vertical="top"/>
    </xf>
    <xf numFmtId="0" fontId="1" fillId="0" borderId="33" xfId="0" applyFont="1" applyBorder="1" applyAlignment="1">
      <alignment wrapText="1"/>
    </xf>
    <xf numFmtId="0" fontId="0" fillId="0" borderId="33" xfId="0" applyBorder="1" applyAlignment="1">
      <alignment horizontal="left"/>
    </xf>
    <xf numFmtId="0" fontId="0" fillId="0" borderId="29" xfId="0" applyBorder="1"/>
    <xf numFmtId="0" fontId="0" fillId="0" borderId="31" xfId="0" applyBorder="1" applyAlignment="1">
      <alignment horizontal="left" wrapText="1" indent="1"/>
    </xf>
    <xf numFmtId="0" fontId="0" fillId="0" borderId="33" xfId="0" applyBorder="1"/>
    <xf numFmtId="0" fontId="0" fillId="0" borderId="31" xfId="0" applyBorder="1" applyAlignment="1">
      <alignment vertical="center" wrapText="1"/>
    </xf>
    <xf numFmtId="0" fontId="6" fillId="0" borderId="0" xfId="0" applyFont="1" applyAlignment="1">
      <alignment vertical="top"/>
    </xf>
    <xf numFmtId="0" fontId="1" fillId="0" borderId="37" xfId="0" applyFont="1" applyBorder="1" applyAlignment="1">
      <alignment horizontal="center" vertical="top" wrapText="1"/>
    </xf>
    <xf numFmtId="0" fontId="99" fillId="0" borderId="1" xfId="2387" applyFont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88" borderId="26" xfId="0" applyFont="1" applyFill="1" applyBorder="1" applyAlignment="1">
      <alignment horizontal="center" vertical="center" wrapText="1"/>
    </xf>
    <xf numFmtId="0" fontId="2" fillId="88" borderId="27" xfId="0" applyFont="1" applyFill="1" applyBorder="1" applyAlignment="1">
      <alignment horizontal="center" vertical="center" wrapText="1"/>
    </xf>
    <xf numFmtId="0" fontId="2" fillId="88" borderId="28" xfId="0" applyFont="1" applyFill="1" applyBorder="1" applyAlignment="1">
      <alignment horizontal="center" vertical="center" wrapText="1"/>
    </xf>
    <xf numFmtId="0" fontId="2" fillId="88" borderId="32" xfId="0" applyFont="1" applyFill="1" applyBorder="1" applyAlignment="1">
      <alignment horizontal="center" vertical="center" wrapText="1"/>
    </xf>
    <xf numFmtId="0" fontId="2" fillId="88" borderId="0" xfId="0" applyFont="1" applyFill="1" applyAlignment="1">
      <alignment horizontal="center" vertical="center" wrapText="1"/>
    </xf>
    <xf numFmtId="0" fontId="2" fillId="88" borderId="33" xfId="0" applyFont="1" applyFill="1" applyBorder="1" applyAlignment="1">
      <alignment horizontal="center" vertical="center" wrapText="1"/>
    </xf>
    <xf numFmtId="0" fontId="2" fillId="88" borderId="29" xfId="0" applyFont="1" applyFill="1" applyBorder="1" applyAlignment="1">
      <alignment horizontal="center" vertical="center" wrapText="1"/>
    </xf>
    <xf numFmtId="0" fontId="2" fillId="88" borderId="30" xfId="0" applyFont="1" applyFill="1" applyBorder="1" applyAlignment="1">
      <alignment horizontal="center" vertical="center" wrapText="1"/>
    </xf>
    <xf numFmtId="0" fontId="2" fillId="88" borderId="31" xfId="0" applyFont="1" applyFill="1" applyBorder="1" applyAlignment="1">
      <alignment horizontal="center" vertical="center" wrapText="1"/>
    </xf>
    <xf numFmtId="0" fontId="101" fillId="0" borderId="30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6697">
    <cellStyle name="20% - Accent1 2" xfId="99" xr:uid="{446B6624-6280-4B52-8DF6-EA9CDAC495F4}"/>
    <cellStyle name="20% - Accent1 2 2" xfId="100" xr:uid="{94433B2E-D410-431D-84AA-D281FA46968E}"/>
    <cellStyle name="20% - Accent1 3" xfId="4702" xr:uid="{00F2000F-DEE1-4AB6-BC02-2E13FAF72BE1}"/>
    <cellStyle name="20% - Accent1 4" xfId="3" xr:uid="{D72E5FC2-AC1D-4BBA-BC75-362824F35E58}"/>
    <cellStyle name="20% - Accent2 2" xfId="101" xr:uid="{6A99E584-5783-433F-821B-493E46F4491C}"/>
    <cellStyle name="20% - Accent2 2 2" xfId="102" xr:uid="{108CB06D-20D4-4001-8C0D-65758BCF8C36}"/>
    <cellStyle name="20% - Accent2 3" xfId="4706" xr:uid="{FA9D2A69-4BD0-4117-9023-B648C2AE308D}"/>
    <cellStyle name="20% - Accent2 4" xfId="4" xr:uid="{344F44B0-822D-43EF-A0FB-BAFC5E9373A3}"/>
    <cellStyle name="20% - Accent3 2" xfId="103" xr:uid="{6AE47F83-FCAC-45B7-9498-9D077F56681D}"/>
    <cellStyle name="20% - Accent3 2 2" xfId="104" xr:uid="{4D67B80B-8EFA-4861-B14B-E065B03EC68A}"/>
    <cellStyle name="20% - Accent3 3" xfId="4710" xr:uid="{991AFFA9-0E96-4280-8ECC-A5C97BEE8B8F}"/>
    <cellStyle name="20% - Accent3 4" xfId="5" xr:uid="{A3D218BB-88A4-4046-BC4B-44E73C6CB349}"/>
    <cellStyle name="20% - Accent4 2" xfId="105" xr:uid="{8E4D001B-0107-4BFA-8CEE-4B2D7055FAA7}"/>
    <cellStyle name="20% - Accent4 2 2" xfId="106" xr:uid="{79A03087-36C3-44A2-BED9-744E0577E016}"/>
    <cellStyle name="20% - Accent4 3" xfId="4714" xr:uid="{7FB84CBD-F8F6-4FDD-9CD3-68EB4473F81F}"/>
    <cellStyle name="20% - Accent4 4" xfId="6" xr:uid="{C7481398-9C24-4E04-8300-B93B032D2004}"/>
    <cellStyle name="20% - Accent5 2" xfId="107" xr:uid="{41DA1F81-EED7-4B38-A67B-97D0C9BB70B9}"/>
    <cellStyle name="20% - Accent5 2 2" xfId="108" xr:uid="{E8667976-525C-4ED9-B86F-6A6393071D4B}"/>
    <cellStyle name="20% - Accent5 3" xfId="4718" xr:uid="{A6C4EBCF-9593-446B-9461-A07B7C036F22}"/>
    <cellStyle name="20% - Accent5 4" xfId="7" xr:uid="{10C11DDC-0004-4CB6-9673-E50D20BC46DD}"/>
    <cellStyle name="20% - Accent6 2" xfId="109" xr:uid="{11B2CFA1-EE36-4CF4-B82C-CF0E7EC07F79}"/>
    <cellStyle name="20% - Accent6 2 2" xfId="110" xr:uid="{29F578F7-20A0-4C7C-A11D-0A17E634BF26}"/>
    <cellStyle name="20% - Accent6 3" xfId="4722" xr:uid="{425E11BD-58DC-4387-9C7B-DDAC86F1F093}"/>
    <cellStyle name="20% - Accent6 4" xfId="8" xr:uid="{7F048629-8C04-4A3C-827C-955377132A15}"/>
    <cellStyle name="20% - akcent 1" xfId="111" xr:uid="{A261E3B9-AAAC-468B-893D-C9D2E14C1FE0}"/>
    <cellStyle name="20% - akcent 2" xfId="112" xr:uid="{2E9E938C-DA08-45CA-9217-BEB49B6A5861}"/>
    <cellStyle name="20% - akcent 3" xfId="113" xr:uid="{BACAA168-898F-4A25-8D83-02F0D2F30462}"/>
    <cellStyle name="20% - akcent 4" xfId="114" xr:uid="{FEE97F1D-8198-4367-B93F-544C6DF3FA51}"/>
    <cellStyle name="20% - akcent 5" xfId="115" xr:uid="{35D0A319-4E72-4B05-B82B-D23FC5364342}"/>
    <cellStyle name="20% - akcent 6" xfId="116" xr:uid="{5CDC68C3-D5F3-447C-9982-2DAA0269626D}"/>
    <cellStyle name="40% - Accent1 2" xfId="117" xr:uid="{B268E3FD-863E-49EC-838D-BC3ADFC798C5}"/>
    <cellStyle name="40% - Accent1 2 2" xfId="118" xr:uid="{6949D858-B1E0-4047-AAF9-8CE7572050D1}"/>
    <cellStyle name="40% - Accent1 3" xfId="4703" xr:uid="{372BEFA2-510C-4ADF-9BF3-3012B2C6C568}"/>
    <cellStyle name="40% - Accent1 4" xfId="9" xr:uid="{AE1595D7-892F-4C8E-A632-7B79A20EA33A}"/>
    <cellStyle name="40% - Accent2 2" xfId="119" xr:uid="{F1C448F6-9211-492B-8F5A-9CEB7884A810}"/>
    <cellStyle name="40% - Accent2 2 2" xfId="120" xr:uid="{5AF9BB9C-D658-4467-BF0E-DAFEB333B263}"/>
    <cellStyle name="40% - Accent2 3" xfId="4707" xr:uid="{E35E0223-1CD7-4FB9-83C0-0671F8A2FD82}"/>
    <cellStyle name="40% - Accent2 4" xfId="10" xr:uid="{4D42677D-3CCD-4B07-A507-76A9FB84DC14}"/>
    <cellStyle name="40% - Accent3 2" xfId="121" xr:uid="{5F69010E-87C7-48F3-AACC-18848ABDD654}"/>
    <cellStyle name="40% - Accent3 2 2" xfId="122" xr:uid="{324A803D-42F2-447A-A1E6-09F5FEADF4D7}"/>
    <cellStyle name="40% - Accent3 3" xfId="4711" xr:uid="{0A5096DE-EC12-4FBB-889F-41B23BFE342B}"/>
    <cellStyle name="40% - Accent3 4" xfId="11" xr:uid="{D8495E86-80C6-4DE9-B2AD-9BA64E2ABAE3}"/>
    <cellStyle name="40% - Accent4 2" xfId="123" xr:uid="{27518182-69A4-4379-8432-32121703376A}"/>
    <cellStyle name="40% - Accent4 2 2" xfId="124" xr:uid="{ECCB2685-B57C-4D27-8E0E-DF5FDDF0BA8B}"/>
    <cellStyle name="40% - Accent4 3" xfId="4715" xr:uid="{09FCB554-9221-44C7-9EC8-94C4814E83BC}"/>
    <cellStyle name="40% - Accent4 4" xfId="12" xr:uid="{A66D80FD-BE63-45D9-94E4-2E4B50903534}"/>
    <cellStyle name="40% - Accent5 2" xfId="125" xr:uid="{13448F5C-ED8D-401F-B870-1134D395A540}"/>
    <cellStyle name="40% - Accent5 2 2" xfId="126" xr:uid="{728E1529-C745-4DBC-945C-B2D08825243C}"/>
    <cellStyle name="40% - Accent5 3" xfId="4719" xr:uid="{5B5BBD5A-E26C-4F61-9B27-04114379134F}"/>
    <cellStyle name="40% - Accent5 4" xfId="13" xr:uid="{D30A6490-5ECF-4CA9-9C36-492114E60CE6}"/>
    <cellStyle name="40% - Accent6 2" xfId="127" xr:uid="{802EE454-6426-4A3F-92CC-4C9F2DEB7C94}"/>
    <cellStyle name="40% - Accent6 2 2" xfId="128" xr:uid="{217F2A9A-0157-401D-AA6B-89F8F9F12128}"/>
    <cellStyle name="40% - Accent6 3" xfId="4723" xr:uid="{8809893A-19EE-4A6E-873C-B94381A36C0E}"/>
    <cellStyle name="40% - Accent6 4" xfId="14" xr:uid="{2998A095-3EE9-47C9-B0BE-8CAB15FFAC86}"/>
    <cellStyle name="40% - akcent 1" xfId="129" xr:uid="{180E5FCF-2D42-4973-8405-5016FF58D8AF}"/>
    <cellStyle name="40% - akcent 2" xfId="130" xr:uid="{C96051A2-ECD1-4218-AC18-301B343E47B4}"/>
    <cellStyle name="40% - akcent 3" xfId="131" xr:uid="{BB93060C-3AA0-4E27-AA50-78821D28A090}"/>
    <cellStyle name="40% - akcent 4" xfId="132" xr:uid="{76CED7A5-1FEC-44E0-AB59-BFFB86D017C9}"/>
    <cellStyle name="40% - akcent 5" xfId="133" xr:uid="{EB03A2F0-1988-46AF-8B70-6CC3993103D3}"/>
    <cellStyle name="40% - akcent 6" xfId="134" xr:uid="{7331196E-150A-45A4-A0C9-CC5795F88593}"/>
    <cellStyle name="60% - Accent1 2" xfId="135" xr:uid="{F7D057D1-BC4B-442F-A8CD-D14BC66870C0}"/>
    <cellStyle name="60% - Accent1 2 2" xfId="136" xr:uid="{CBF849EA-FF67-49A7-94CD-E3DBF2892E56}"/>
    <cellStyle name="60% - Accent1 3" xfId="4704" xr:uid="{C8D5F25C-F235-406D-A0FD-E4721CBF86B1}"/>
    <cellStyle name="60% - Accent1 4" xfId="15" xr:uid="{EBB604ED-C387-4ABC-B199-30F104BD40FF}"/>
    <cellStyle name="60% - Accent2 2" xfId="137" xr:uid="{5FE17537-6409-488B-AFB4-7F99C0F83F0B}"/>
    <cellStyle name="60% - Accent2 2 2" xfId="138" xr:uid="{33319B9C-74D9-4A93-ABC0-E3907CCC09D3}"/>
    <cellStyle name="60% - Accent2 3" xfId="4708" xr:uid="{AC80F8FB-27EF-4343-B291-8CC4661D67A0}"/>
    <cellStyle name="60% - Accent2 4" xfId="16" xr:uid="{2BF4522F-9472-4FBA-868F-E862D5D085F3}"/>
    <cellStyle name="60% - Accent3 2" xfId="139" xr:uid="{B81EE9E7-A119-45F7-A580-C086EF5216EE}"/>
    <cellStyle name="60% - Accent3 2 2" xfId="140" xr:uid="{E8FD2200-7BFE-4471-9B36-1D95C56E3D87}"/>
    <cellStyle name="60% - Accent3 3" xfId="4712" xr:uid="{D9FAA570-193D-40AF-807B-C1A1AC31D6D7}"/>
    <cellStyle name="60% - Accent3 4" xfId="17" xr:uid="{2ACBA297-14A2-4FC1-BF46-8ADF08EE0895}"/>
    <cellStyle name="60% - Accent4 2" xfId="141" xr:uid="{AA8CF668-D999-4D6B-8793-B738D7C047C2}"/>
    <cellStyle name="60% - Accent4 2 2" xfId="142" xr:uid="{B6EB3D8C-29D1-4E95-9BA6-D621E73035CD}"/>
    <cellStyle name="60% - Accent4 3" xfId="4716" xr:uid="{447158D0-D5FE-4952-92EE-8960303F3149}"/>
    <cellStyle name="60% - Accent4 4" xfId="18" xr:uid="{F50D9084-FEDF-472D-AFA0-EF2B937F6DC4}"/>
    <cellStyle name="60% - Accent5 2" xfId="143" xr:uid="{FB812E66-2ABA-4182-BCE0-DE5EB53C0C0D}"/>
    <cellStyle name="60% - Accent5 2 2" xfId="144" xr:uid="{C8850629-13F1-45E4-9629-7F455EF8A2EA}"/>
    <cellStyle name="60% - Accent5 3" xfId="4720" xr:uid="{7CA64185-5102-46B9-A481-202AB2253DE6}"/>
    <cellStyle name="60% - Accent5 4" xfId="19" xr:uid="{7733FD06-B806-4448-9C6B-7547B20D8E7D}"/>
    <cellStyle name="60% - Accent6 2" xfId="145" xr:uid="{C90ECA0F-7DC5-4E46-ACDC-354F6639CFAF}"/>
    <cellStyle name="60% - Accent6 2 2" xfId="146" xr:uid="{A67193BB-D743-4801-B11F-78E19616DD4E}"/>
    <cellStyle name="60% - Accent6 3" xfId="4724" xr:uid="{1BA632AE-54A6-4E1D-A06B-F39A634826CC}"/>
    <cellStyle name="60% - Accent6 4" xfId="20" xr:uid="{20023048-4BF0-4697-BA84-34126A3C7A8C}"/>
    <cellStyle name="60% - akcent 1" xfId="147" xr:uid="{1F2B192F-4777-493C-9A58-8FB03ECA9856}"/>
    <cellStyle name="60% - akcent 2" xfId="148" xr:uid="{07C53DBA-7D4A-4A68-9774-8A3974B7071A}"/>
    <cellStyle name="60% - akcent 3" xfId="149" xr:uid="{D474432A-0F27-4605-B397-8CB491D8956D}"/>
    <cellStyle name="60% - akcent 4" xfId="150" xr:uid="{34BBFC62-E434-428B-B426-36AF5F91F4EC}"/>
    <cellStyle name="60% - akcent 5" xfId="151" xr:uid="{2ECD595A-9F81-45BF-832A-C02F4F2549D1}"/>
    <cellStyle name="60% - akcent 6" xfId="152" xr:uid="{8213F585-CB44-4944-97E0-315A85275B0A}"/>
    <cellStyle name="Accent1 2" xfId="153" xr:uid="{DF4D7E71-BF1F-49C0-90CC-C58103298398}"/>
    <cellStyle name="Accent1 2 2" xfId="154" xr:uid="{50E099A0-5818-4A8B-8133-F0D7391553D0}"/>
    <cellStyle name="Accent1 3" xfId="4701" xr:uid="{9AAA09D8-57CF-4640-9D75-0C9032F0A5EC}"/>
    <cellStyle name="Accent1 4" xfId="21" xr:uid="{EA1F85BC-7A38-416A-BF4A-9317D1B191EA}"/>
    <cellStyle name="Accent2 2" xfId="155" xr:uid="{79B91CA3-4C4E-4DCE-8DC1-2068AA23C961}"/>
    <cellStyle name="Accent2 2 2" xfId="156" xr:uid="{12A27A53-27F7-49EE-AAA0-0696F4A749EE}"/>
    <cellStyle name="Accent2 3" xfId="4705" xr:uid="{60066C9C-C0F7-4452-A355-7874E17C33A9}"/>
    <cellStyle name="Accent2 4" xfId="22" xr:uid="{F162B1FB-7534-4E1D-9F14-F03E88A3BE10}"/>
    <cellStyle name="Accent3 2" xfId="157" xr:uid="{F26D28C1-6C01-41E0-B39A-7523A529DC44}"/>
    <cellStyle name="Accent3 2 2" xfId="158" xr:uid="{75FC4A96-C4A0-4F96-AC98-C71DBA6C21F8}"/>
    <cellStyle name="Accent3 3" xfId="4709" xr:uid="{E11F39C4-B79B-4C41-BA15-A1C8BF6B9298}"/>
    <cellStyle name="Accent3 4" xfId="23" xr:uid="{5E4674FD-AD7D-49EB-802D-5E63867CA4CF}"/>
    <cellStyle name="Accent4 2" xfId="159" xr:uid="{1A97FB5E-9F1C-4097-9CCF-5BD2AD843607}"/>
    <cellStyle name="Accent4 2 2" xfId="160" xr:uid="{EB2322D8-7EE6-44DC-8CA9-CCAAA97DEFBA}"/>
    <cellStyle name="Accent4 3" xfId="4713" xr:uid="{D08B7563-E741-4E14-BA1F-968402FA6FD8}"/>
    <cellStyle name="Accent4 4" xfId="24" xr:uid="{4D9E8271-4660-4820-AF35-3444EAEE79FB}"/>
    <cellStyle name="Accent5 2" xfId="161" xr:uid="{68738FEB-C546-4E66-B8D3-B68B3574E18B}"/>
    <cellStyle name="Accent5 2 2" xfId="162" xr:uid="{BB45C1BA-FCB7-4033-877E-2061E0AF51CF}"/>
    <cellStyle name="Accent5 3" xfId="4717" xr:uid="{2ECB03EB-1C68-428A-A474-FDDEC9CF933F}"/>
    <cellStyle name="Accent5 4" xfId="25" xr:uid="{2A8FA6E4-7AB8-4109-949C-562D3C014652}"/>
    <cellStyle name="Accent6 2" xfId="163" xr:uid="{C3F689BA-92ED-48CA-8715-43321F6C32FC}"/>
    <cellStyle name="Accent6 2 2" xfId="164" xr:uid="{89B04FD9-6BF8-4D44-8D28-C7FB7FA3ECA1}"/>
    <cellStyle name="Accent6 3" xfId="4721" xr:uid="{AE974C74-AFFD-4D2D-BD0D-3EE7234134F5}"/>
    <cellStyle name="Accent6 4" xfId="26" xr:uid="{4F2B1CCE-8DAC-4505-BA89-439E1DE7A3C5}"/>
    <cellStyle name="Akcent 1" xfId="165" xr:uid="{726872A2-42EB-44FF-8D03-14E422867B8D}"/>
    <cellStyle name="Akcent 2" xfId="166" xr:uid="{5833EC63-985C-4E39-8967-F2F130590571}"/>
    <cellStyle name="Akcent 3" xfId="167" xr:uid="{9D965CB2-C597-4FDE-8717-C73E49CE82BF}"/>
    <cellStyle name="Akcent 4" xfId="168" xr:uid="{DDC1F476-8A9D-4FB9-8182-10445C315B80}"/>
    <cellStyle name="Akcent 5" xfId="169" xr:uid="{97093728-85B9-47F7-83AD-E2B1E93F9587}"/>
    <cellStyle name="Akcent 6" xfId="170" xr:uid="{B9B50132-777A-4FB0-B768-E057DC9656FE}"/>
    <cellStyle name="Bad 2" xfId="171" xr:uid="{99310C5C-953A-4E8E-8C6C-9B9C9583E02C}"/>
    <cellStyle name="Bad 2 2" xfId="172" xr:uid="{E64927D2-2C40-4DDB-8C89-6E728DED1128}"/>
    <cellStyle name="Bad 3" xfId="4690" xr:uid="{365E7420-52C7-4549-86F6-B045DF92B8DD}"/>
    <cellStyle name="Bad 4" xfId="27" xr:uid="{C0800B87-AEAE-48F8-AB38-E25222893106}"/>
    <cellStyle name="BottomTotalRow1" xfId="77" xr:uid="{3265FC1D-3889-4677-A5A8-34562C94FA3D}"/>
    <cellStyle name="Calculation 2" xfId="173" xr:uid="{CC366C60-64AA-48B5-9929-1E2908962898}"/>
    <cellStyle name="Calculation 2 10" xfId="174" xr:uid="{79FEDFBE-0590-4E2F-B13A-CC9F98ECB1F1}"/>
    <cellStyle name="Calculation 2 10 10" xfId="175" xr:uid="{9CCF71F1-9E00-4CC4-A6E0-7F8A799FAB6E}"/>
    <cellStyle name="Calculation 2 10 10 2" xfId="2523" xr:uid="{0D5B2416-C8F6-43ED-99F9-20641C80CD09}"/>
    <cellStyle name="Calculation 2 10 10 3" xfId="3098" xr:uid="{3572AC53-5B7E-474F-9269-F02A721A22BA}"/>
    <cellStyle name="Calculation 2 10 11" xfId="176" xr:uid="{32906FD2-64C7-484C-ACA7-A80A9B02D0F7}"/>
    <cellStyle name="Calculation 2 10 11 2" xfId="2524" xr:uid="{E5E7678C-8C5F-4C80-86D6-95635F6543CA}"/>
    <cellStyle name="Calculation 2 10 11 3" xfId="2425" xr:uid="{13B09904-A88B-4A63-9ACA-B9A19B5691C8}"/>
    <cellStyle name="Calculation 2 10 12" xfId="177" xr:uid="{46BC1401-C82A-4F15-88B3-3F53D3EA9AD7}"/>
    <cellStyle name="Calculation 2 10 12 2" xfId="2525" xr:uid="{3B7DA555-B231-49E1-84C2-30AC4BDA693F}"/>
    <cellStyle name="Calculation 2 10 12 3" xfId="3097" xr:uid="{CE9BFC6D-62FB-4E7B-B400-38B13D49FC15}"/>
    <cellStyle name="Calculation 2 10 13" xfId="178" xr:uid="{9BB933B8-B023-4705-87F7-CA7C1815B361}"/>
    <cellStyle name="Calculation 2 10 13 2" xfId="2526" xr:uid="{7F2B3612-47EA-46E3-936A-437D193E574D}"/>
    <cellStyle name="Calculation 2 10 13 3" xfId="2439" xr:uid="{22259163-3F49-4D67-948E-A17EB7DF0EBC}"/>
    <cellStyle name="Calculation 2 10 14" xfId="179" xr:uid="{B925C50E-A4F5-4F49-A1EC-560B1D9829C4}"/>
    <cellStyle name="Calculation 2 10 14 2" xfId="2527" xr:uid="{0D40FA77-E424-4E1D-A0E2-A7A62C045713}"/>
    <cellStyle name="Calculation 2 10 14 3" xfId="3096" xr:uid="{E90C99B7-B547-409F-BFF9-81D5064610D2}"/>
    <cellStyle name="Calculation 2 10 15" xfId="180" xr:uid="{1054EF24-DAEC-4DA6-AF63-D5AAF16DEF10}"/>
    <cellStyle name="Calculation 2 10 15 2" xfId="2528" xr:uid="{7466E3B3-07A2-4855-8743-226C00A1E386}"/>
    <cellStyle name="Calculation 2 10 15 3" xfId="2424" xr:uid="{172E4507-0A24-4CBD-8E25-2A9CBC05D462}"/>
    <cellStyle name="Calculation 2 10 16" xfId="181" xr:uid="{6231F552-FAB1-4C56-8804-5D3A35C20ECD}"/>
    <cellStyle name="Calculation 2 10 16 2" xfId="2529" xr:uid="{76C619B3-9BDE-42C4-9F37-4A45699116F1}"/>
    <cellStyle name="Calculation 2 10 16 3" xfId="3095" xr:uid="{61F39221-49B9-4347-BA2A-BB5FE7ED6FA5}"/>
    <cellStyle name="Calculation 2 10 17" xfId="182" xr:uid="{93ECC4FF-B50E-4AD6-8C71-C9EFDDAD301A}"/>
    <cellStyle name="Calculation 2 10 17 2" xfId="2530" xr:uid="{FD898540-39F6-4705-83C3-294E850E6D7E}"/>
    <cellStyle name="Calculation 2 10 17 3" xfId="3094" xr:uid="{886D532E-D1EB-4DF7-A896-A3449FA97CD3}"/>
    <cellStyle name="Calculation 2 10 18" xfId="183" xr:uid="{C6057E26-2274-42F7-859C-732BD3FA8850}"/>
    <cellStyle name="Calculation 2 10 18 2" xfId="2531" xr:uid="{A2282B2D-C962-40FC-9878-F3123709883F}"/>
    <cellStyle name="Calculation 2 10 18 3" xfId="2955" xr:uid="{E04BB743-7196-4F1C-9C04-0D1B6701D132}"/>
    <cellStyle name="Calculation 2 10 19" xfId="184" xr:uid="{415A5C02-4E4A-4AA6-A470-53C96F1B3321}"/>
    <cellStyle name="Calculation 2 10 19 2" xfId="2532" xr:uid="{C4F3ABCC-FFF0-4A37-B2FB-C6ACC0EAE9BE}"/>
    <cellStyle name="Calculation 2 10 19 3" xfId="2954" xr:uid="{09934E63-8AA5-4105-822A-E0164CFD4742}"/>
    <cellStyle name="Calculation 2 10 2" xfId="185" xr:uid="{7123029B-9327-4368-A066-0E1802759817}"/>
    <cellStyle name="Calculation 2 10 2 2" xfId="2533" xr:uid="{55105EBB-4B2E-41B4-A76F-D9E14ACB9C3D}"/>
    <cellStyle name="Calculation 2 10 2 3" xfId="2953" xr:uid="{A05C85C1-2641-4712-AF7F-FF1E006B7DFD}"/>
    <cellStyle name="Calculation 2 10 20" xfId="186" xr:uid="{3ED02E8E-979D-4E75-AB02-925F5D0CD986}"/>
    <cellStyle name="Calculation 2 10 20 2" xfId="2534" xr:uid="{0A70665E-DFD7-48BB-BAB7-30671E8B0C0B}"/>
    <cellStyle name="Calculation 2 10 20 3" xfId="2952" xr:uid="{BCC1C7ED-86D6-47ED-872D-0DC330FEA0FF}"/>
    <cellStyle name="Calculation 2 10 21" xfId="187" xr:uid="{3AB425DD-34AC-4888-9815-14A6515799C2}"/>
    <cellStyle name="Calculation 2 10 21 2" xfId="2535" xr:uid="{7A9B471B-70D3-45B5-99DF-C65F27B17F60}"/>
    <cellStyle name="Calculation 2 10 21 3" xfId="2951" xr:uid="{E20E8DCA-DEC9-4EB2-9167-530082F63908}"/>
    <cellStyle name="Calculation 2 10 22" xfId="188" xr:uid="{BC2FB04E-2032-4090-B91F-BCDF7366C5D9}"/>
    <cellStyle name="Calculation 2 10 22 2" xfId="2536" xr:uid="{737EEBC3-063C-44BF-97D1-AA24B7B937CC}"/>
    <cellStyle name="Calculation 2 10 22 3" xfId="2950" xr:uid="{87F509D9-14B6-49B7-B9F9-A749CE475B4F}"/>
    <cellStyle name="Calculation 2 10 23" xfId="189" xr:uid="{F6CC7D26-A71D-4406-9A3F-87ED4D9E6060}"/>
    <cellStyle name="Calculation 2 10 23 2" xfId="2537" xr:uid="{AC7D1EC6-6AC8-466F-82BD-2A9619F12F3B}"/>
    <cellStyle name="Calculation 2 10 23 3" xfId="4677" xr:uid="{FFE1494E-AC66-4355-8DCD-CC2D30966B3B}"/>
    <cellStyle name="Calculation 2 10 24" xfId="2522" xr:uid="{821EEFD8-D8E8-48DC-B51C-B0987E2246AD}"/>
    <cellStyle name="Calculation 2 10 25" xfId="3099" xr:uid="{DE6A8E2F-3BF0-496F-9CBE-B9B03D29AE71}"/>
    <cellStyle name="Calculation 2 10 3" xfId="190" xr:uid="{805150E2-8796-4F73-A687-8413596686F4}"/>
    <cellStyle name="Calculation 2 10 3 2" xfId="2538" xr:uid="{10C23664-4A0C-481F-9E91-BF94A6AF4D3B}"/>
    <cellStyle name="Calculation 2 10 3 3" xfId="2949" xr:uid="{65DE2D69-697E-4BA3-99D3-0C1668E1DAD3}"/>
    <cellStyle name="Calculation 2 10 4" xfId="191" xr:uid="{5B311691-A301-4597-AC2F-3BB49BD38C60}"/>
    <cellStyle name="Calculation 2 10 4 2" xfId="2539" xr:uid="{1492B513-A6D4-4EAA-B494-BAD6DA1CAD75}"/>
    <cellStyle name="Calculation 2 10 4 3" xfId="2948" xr:uid="{EDCA0897-B6B1-4884-AA63-22C1B50EC6CC}"/>
    <cellStyle name="Calculation 2 10 5" xfId="192" xr:uid="{1C8DE077-B39C-479E-B550-6102090E5606}"/>
    <cellStyle name="Calculation 2 10 5 2" xfId="2540" xr:uid="{A6BC36A6-9C6A-47D5-AE29-80DA78A52B17}"/>
    <cellStyle name="Calculation 2 10 5 3" xfId="2947" xr:uid="{58F12D84-3FFE-4E31-B755-978AEE84F459}"/>
    <cellStyle name="Calculation 2 10 6" xfId="193" xr:uid="{CD85E32D-6805-42DD-8FBC-CABD80EF7F59}"/>
    <cellStyle name="Calculation 2 10 6 2" xfId="2541" xr:uid="{647A43CA-17B5-4B9D-9CEF-4A79A6484FCF}"/>
    <cellStyle name="Calculation 2 10 6 3" xfId="2946" xr:uid="{AA4F1385-568A-453F-A92E-D769084172BB}"/>
    <cellStyle name="Calculation 2 10 7" xfId="194" xr:uid="{546F3A2A-05CF-46CD-8D62-89C78EF8A33A}"/>
    <cellStyle name="Calculation 2 10 7 2" xfId="2542" xr:uid="{C0D735CE-F0D3-483A-9B4D-795D25EB9743}"/>
    <cellStyle name="Calculation 2 10 7 3" xfId="2945" xr:uid="{69FCA8DD-EADD-476A-BFDD-8E818B52E042}"/>
    <cellStyle name="Calculation 2 10 8" xfId="195" xr:uid="{855AE81B-8A75-4012-BA15-F692770BFB6D}"/>
    <cellStyle name="Calculation 2 10 8 2" xfId="2543" xr:uid="{F44A96A8-832D-4AAA-A83A-9B164A8F22C3}"/>
    <cellStyle name="Calculation 2 10 8 3" xfId="2944" xr:uid="{E599DCFB-2DCC-42D6-AA8E-238D557D01FB}"/>
    <cellStyle name="Calculation 2 10 9" xfId="196" xr:uid="{FCD114F6-762F-4154-83F9-8687165896D7}"/>
    <cellStyle name="Calculation 2 10 9 2" xfId="2544" xr:uid="{DF227CCD-F875-43FB-B402-56BC09598C3F}"/>
    <cellStyle name="Calculation 2 10 9 3" xfId="2943" xr:uid="{29D4CDBB-F573-496C-A577-D4A90890E3D1}"/>
    <cellStyle name="Calculation 2 11" xfId="197" xr:uid="{CDBC4042-D954-4526-89DB-C795F4BEE0ED}"/>
    <cellStyle name="Calculation 2 11 10" xfId="198" xr:uid="{935FE6C9-5D52-4036-8658-2ACFF8930079}"/>
    <cellStyle name="Calculation 2 11 10 2" xfId="2546" xr:uid="{B4918839-BD42-4231-9513-CAFD94B0D74E}"/>
    <cellStyle name="Calculation 2 11 10 3" xfId="2941" xr:uid="{40677246-E62E-4DD9-8B15-D595A271B834}"/>
    <cellStyle name="Calculation 2 11 11" xfId="199" xr:uid="{3427DEF3-6674-4DE5-99E5-A499F64EAEDC}"/>
    <cellStyle name="Calculation 2 11 11 2" xfId="2547" xr:uid="{89265B73-20CC-49CB-8C38-204046CB7DB1}"/>
    <cellStyle name="Calculation 2 11 11 3" xfId="2940" xr:uid="{CBCDA863-7817-4E65-9A53-7146A09C2844}"/>
    <cellStyle name="Calculation 2 11 12" xfId="200" xr:uid="{DAF9BAF8-9255-4A32-92ED-C759A028389A}"/>
    <cellStyle name="Calculation 2 11 12 2" xfId="2548" xr:uid="{B46287D0-5F1D-4994-93FE-DDC7C5314A0D}"/>
    <cellStyle name="Calculation 2 11 12 3" xfId="2939" xr:uid="{03E8E497-6AB0-43C9-9829-4C09EE488E67}"/>
    <cellStyle name="Calculation 2 11 13" xfId="201" xr:uid="{78FA67FF-09E0-4E06-B566-F254C2E1C38D}"/>
    <cellStyle name="Calculation 2 11 13 2" xfId="2549" xr:uid="{82E69097-15BD-4565-A8D3-413F77CCE06E}"/>
    <cellStyle name="Calculation 2 11 13 3" xfId="2938" xr:uid="{D04935A0-BB6E-4399-9E92-9E6EA80AC32C}"/>
    <cellStyle name="Calculation 2 11 14" xfId="202" xr:uid="{864B93EC-006D-483F-B4D7-56468586AC35}"/>
    <cellStyle name="Calculation 2 11 14 2" xfId="2550" xr:uid="{7EF77520-8820-4194-9A16-1F224BA4E00C}"/>
    <cellStyle name="Calculation 2 11 14 3" xfId="2937" xr:uid="{4CE7CF2F-EC7E-477A-B2A8-C8B8C4884969}"/>
    <cellStyle name="Calculation 2 11 15" xfId="203" xr:uid="{DD29B163-00D3-45F5-845A-2FF7A7AC5699}"/>
    <cellStyle name="Calculation 2 11 15 2" xfId="2551" xr:uid="{87CC0F50-ED4C-4CC4-818D-1A7D24B74C54}"/>
    <cellStyle name="Calculation 2 11 15 3" xfId="2936" xr:uid="{34B34BE8-FD89-4E35-9B12-A1EDED968A0C}"/>
    <cellStyle name="Calculation 2 11 16" xfId="204" xr:uid="{F8699299-8941-4C8B-8B02-60ABB61C53F0}"/>
    <cellStyle name="Calculation 2 11 16 2" xfId="2552" xr:uid="{E9A6121E-EF5C-40AB-8FF3-5DAC2859914A}"/>
    <cellStyle name="Calculation 2 11 16 3" xfId="2935" xr:uid="{756C0676-E4FC-4F0F-89AD-1E3161F18337}"/>
    <cellStyle name="Calculation 2 11 17" xfId="205" xr:uid="{476D79F5-583A-4DF6-90CB-741B2AC342CC}"/>
    <cellStyle name="Calculation 2 11 17 2" xfId="2553" xr:uid="{101245A4-02C0-4C1D-BB4A-EAD549C5132F}"/>
    <cellStyle name="Calculation 2 11 17 3" xfId="2934" xr:uid="{5F472E70-40A3-45B0-BF44-65BB4E33433A}"/>
    <cellStyle name="Calculation 2 11 18" xfId="206" xr:uid="{521B2527-D514-4730-97F9-8CD24CFC2DCC}"/>
    <cellStyle name="Calculation 2 11 18 2" xfId="2554" xr:uid="{BB861600-0A73-4A0D-B021-CDBE67FEEF1A}"/>
    <cellStyle name="Calculation 2 11 18 3" xfId="2933" xr:uid="{B3160B4D-E412-4BF5-BDB9-5AF015B79971}"/>
    <cellStyle name="Calculation 2 11 19" xfId="207" xr:uid="{5625691E-1892-4C6A-9DB0-B53747EF2588}"/>
    <cellStyle name="Calculation 2 11 19 2" xfId="2555" xr:uid="{C9D244BA-2CE9-4785-BE4B-4B426CD0E95F}"/>
    <cellStyle name="Calculation 2 11 19 3" xfId="2932" xr:uid="{60B780E9-1C5F-451C-A431-1C27D6D91AF7}"/>
    <cellStyle name="Calculation 2 11 2" xfId="208" xr:uid="{3042DCDC-7D46-4B8F-B14E-664B0841D602}"/>
    <cellStyle name="Calculation 2 11 2 2" xfId="2556" xr:uid="{A429490E-B78C-425A-9AA7-6A7BB1A11DA9}"/>
    <cellStyle name="Calculation 2 11 2 3" xfId="2931" xr:uid="{885CFE24-6BF2-4166-BAB0-E8FEDC6E8677}"/>
    <cellStyle name="Calculation 2 11 20" xfId="209" xr:uid="{2883E34B-3D2C-4BF0-84B8-9E5727C6D5E5}"/>
    <cellStyle name="Calculation 2 11 20 2" xfId="2557" xr:uid="{E4775711-8C53-43C2-8634-931EC7288157}"/>
    <cellStyle name="Calculation 2 11 20 3" xfId="2930" xr:uid="{086FD9B6-EBC9-4F81-8585-0D013A4E2B2B}"/>
    <cellStyle name="Calculation 2 11 21" xfId="210" xr:uid="{A44063F4-09A9-4F7D-B383-A147A0535B5E}"/>
    <cellStyle name="Calculation 2 11 21 2" xfId="2558" xr:uid="{733DE47B-D042-4F84-8ED9-9CD43F7DF0F7}"/>
    <cellStyle name="Calculation 2 11 21 3" xfId="2929" xr:uid="{2B14CF32-7D2C-4012-B86B-6F9D4ABE459D}"/>
    <cellStyle name="Calculation 2 11 22" xfId="211" xr:uid="{75F4D6B7-7F4F-467E-AED3-0C56280C8D6F}"/>
    <cellStyle name="Calculation 2 11 22 2" xfId="2559" xr:uid="{D7686BBE-A91D-4C9C-86A3-683F888D121A}"/>
    <cellStyle name="Calculation 2 11 22 3" xfId="2928" xr:uid="{08468C38-2E5A-4BDA-922C-06F1DD4563AD}"/>
    <cellStyle name="Calculation 2 11 23" xfId="212" xr:uid="{8A4811C8-F504-4F32-B084-853F4FB69EDE}"/>
    <cellStyle name="Calculation 2 11 23 2" xfId="2560" xr:uid="{0D7A4386-142E-4C1C-8013-E9D163DFE2B4}"/>
    <cellStyle name="Calculation 2 11 23 3" xfId="2927" xr:uid="{24411CFD-E41D-4DFC-B092-127A9166741C}"/>
    <cellStyle name="Calculation 2 11 24" xfId="2545" xr:uid="{DBA18020-7195-4B73-B102-4A8174F98C26}"/>
    <cellStyle name="Calculation 2 11 25" xfId="2942" xr:uid="{D7B063AD-2C0F-489B-828A-27E427EBDA08}"/>
    <cellStyle name="Calculation 2 11 3" xfId="213" xr:uid="{46FA531D-1776-4828-AB81-46C03A00E7C3}"/>
    <cellStyle name="Calculation 2 11 3 2" xfId="2561" xr:uid="{58E2932A-39D5-4800-A866-758E8F32400C}"/>
    <cellStyle name="Calculation 2 11 3 3" xfId="2926" xr:uid="{9FA0F068-77A3-4135-B379-D790AE575246}"/>
    <cellStyle name="Calculation 2 11 4" xfId="214" xr:uid="{C323C348-C862-4D1E-9F26-7C6E781C16A5}"/>
    <cellStyle name="Calculation 2 11 4 2" xfId="2562" xr:uid="{CEEAE134-2F53-4BAF-9444-FD09FE931894}"/>
    <cellStyle name="Calculation 2 11 4 3" xfId="4673" xr:uid="{1C9BE629-D59D-40FB-8107-850E5CDB7A6E}"/>
    <cellStyle name="Calculation 2 11 5" xfId="215" xr:uid="{8F91E329-8CF4-4932-B318-42D4C4A74FE8}"/>
    <cellStyle name="Calculation 2 11 5 2" xfId="2563" xr:uid="{2965D093-8D2D-42C5-A728-3C86B63EB0B2}"/>
    <cellStyle name="Calculation 2 11 5 3" xfId="2925" xr:uid="{C80AD765-B4A4-4E49-9FA2-2BFE53B8ED0D}"/>
    <cellStyle name="Calculation 2 11 6" xfId="216" xr:uid="{5E2BF81D-2AC8-4A80-B6B2-83117790CA44}"/>
    <cellStyle name="Calculation 2 11 6 2" xfId="2564" xr:uid="{729D9004-FE2A-464E-8EEA-63327D84D3D6}"/>
    <cellStyle name="Calculation 2 11 6 3" xfId="2924" xr:uid="{27C6E6F9-6986-46CD-9A8A-7B3B758C3C97}"/>
    <cellStyle name="Calculation 2 11 7" xfId="217" xr:uid="{8205EE07-190A-434F-B09D-FE1C701E92B7}"/>
    <cellStyle name="Calculation 2 11 7 2" xfId="2565" xr:uid="{DA368A85-C839-489D-9BC1-FC07ECFA3CDB}"/>
    <cellStyle name="Calculation 2 11 7 3" xfId="2923" xr:uid="{E7193790-B176-4B4A-82D7-CC49B34056B7}"/>
    <cellStyle name="Calculation 2 11 8" xfId="218" xr:uid="{F933E8FC-CB07-43EA-B2B5-147D5EBCF344}"/>
    <cellStyle name="Calculation 2 11 8 2" xfId="2566" xr:uid="{0C649DD6-D749-42BD-A5C5-946FCB575297}"/>
    <cellStyle name="Calculation 2 11 8 3" xfId="2922" xr:uid="{59B3B960-FE39-4DCF-AB9F-1CF5A82C12FF}"/>
    <cellStyle name="Calculation 2 11 9" xfId="219" xr:uid="{DB36FBE6-AA72-4E78-8E4A-36961D6BCC3D}"/>
    <cellStyle name="Calculation 2 11 9 2" xfId="2567" xr:uid="{128256D0-DF71-4F68-A6D1-A555B83A2F3A}"/>
    <cellStyle name="Calculation 2 11 9 3" xfId="2921" xr:uid="{58100020-876A-45D4-B391-97BB1355BFFF}"/>
    <cellStyle name="Calculation 2 12" xfId="220" xr:uid="{5E39972B-3588-4170-9977-38E99F8D9B49}"/>
    <cellStyle name="Calculation 2 12 10" xfId="221" xr:uid="{7E66C7C6-7A75-4C4E-AF0F-5428C8F9FDD3}"/>
    <cellStyle name="Calculation 2 12 10 2" xfId="2569" xr:uid="{17D12103-0147-41F7-BE01-99D763D9B776}"/>
    <cellStyle name="Calculation 2 12 10 3" xfId="2919" xr:uid="{137AEA20-423D-4BD8-B056-1515F3F2A34C}"/>
    <cellStyle name="Calculation 2 12 11" xfId="222" xr:uid="{6B9495C5-A615-4431-8BD7-E987E37D7C96}"/>
    <cellStyle name="Calculation 2 12 11 2" xfId="2570" xr:uid="{949FC270-AEA8-424A-8096-558DA79F9461}"/>
    <cellStyle name="Calculation 2 12 11 3" xfId="2918" xr:uid="{4278ADA2-09C4-44C5-94D5-8B149CF67506}"/>
    <cellStyle name="Calculation 2 12 12" xfId="223" xr:uid="{87052C62-EF51-4C18-B8FA-0130584158C0}"/>
    <cellStyle name="Calculation 2 12 12 2" xfId="2571" xr:uid="{264D67EF-FF80-42FE-8E7C-378F87D3C8E1}"/>
    <cellStyle name="Calculation 2 12 12 3" xfId="4672" xr:uid="{A6A3DA63-C11B-4424-8E98-C87A5FD0B141}"/>
    <cellStyle name="Calculation 2 12 13" xfId="224" xr:uid="{373345C9-97A6-4385-A80C-F1A8A5D27CEF}"/>
    <cellStyle name="Calculation 2 12 13 2" xfId="2572" xr:uid="{CB46F130-F5BB-4944-AC7B-0D77435900BE}"/>
    <cellStyle name="Calculation 2 12 13 3" xfId="2917" xr:uid="{98BE75B2-9CB1-4A16-9BD1-6BAFAEFDFBC5}"/>
    <cellStyle name="Calculation 2 12 14" xfId="225" xr:uid="{0D80C972-95B1-42D8-B8EA-2AD311F1E0D1}"/>
    <cellStyle name="Calculation 2 12 14 2" xfId="2573" xr:uid="{3294777E-919F-4550-89A9-D8B607B3D1E0}"/>
    <cellStyle name="Calculation 2 12 14 3" xfId="2916" xr:uid="{8A5CBA6B-94F4-4031-BA96-5EF0D935CE86}"/>
    <cellStyle name="Calculation 2 12 15" xfId="226" xr:uid="{6EBA26DF-D363-47DF-8576-99E2EA22A3FB}"/>
    <cellStyle name="Calculation 2 12 15 2" xfId="2574" xr:uid="{623C52C1-80EA-473E-B41A-7A2F7051A0D3}"/>
    <cellStyle name="Calculation 2 12 15 3" xfId="2915" xr:uid="{FBCCA11E-B47A-424E-B98B-9076FB6F473F}"/>
    <cellStyle name="Calculation 2 12 16" xfId="227" xr:uid="{EBBF7190-582F-4C36-A135-0376DEDDC6C7}"/>
    <cellStyle name="Calculation 2 12 16 2" xfId="2575" xr:uid="{6A1267A2-83FF-433C-B0A2-EF5DEE425670}"/>
    <cellStyle name="Calculation 2 12 16 3" xfId="2914" xr:uid="{9DDBB638-C10E-4427-8F79-1F9C482D29CF}"/>
    <cellStyle name="Calculation 2 12 17" xfId="228" xr:uid="{A869C335-5134-4916-A613-3F0E96809BEC}"/>
    <cellStyle name="Calculation 2 12 17 2" xfId="2576" xr:uid="{9B983467-5DBE-44F6-9106-03A597455AA9}"/>
    <cellStyle name="Calculation 2 12 17 3" xfId="2913" xr:uid="{D035DAC5-1A0F-409F-91A1-AF86EE84A5D1}"/>
    <cellStyle name="Calculation 2 12 18" xfId="229" xr:uid="{EBAADA38-96AC-4B7D-82D9-479AC7581107}"/>
    <cellStyle name="Calculation 2 12 18 2" xfId="2577" xr:uid="{B4697B29-C73F-41D8-9D5C-B00853872CAE}"/>
    <cellStyle name="Calculation 2 12 18 3" xfId="2912" xr:uid="{75624693-0DB7-4982-AC08-BB6160B221D4}"/>
    <cellStyle name="Calculation 2 12 19" xfId="230" xr:uid="{19149B1C-45F3-4168-A372-2C01047ECA70}"/>
    <cellStyle name="Calculation 2 12 19 2" xfId="2578" xr:uid="{E0CF894E-71EB-4EFA-8AB2-A69B29576B8F}"/>
    <cellStyle name="Calculation 2 12 19 3" xfId="2911" xr:uid="{57C10C27-E141-4AB3-AC36-F9C8E2048812}"/>
    <cellStyle name="Calculation 2 12 2" xfId="231" xr:uid="{A6836D2A-6F86-4384-A585-3414F6D7C929}"/>
    <cellStyle name="Calculation 2 12 2 2" xfId="2579" xr:uid="{E3145F57-D8CD-4D22-90E6-D2A74ADBEA1D}"/>
    <cellStyle name="Calculation 2 12 2 3" xfId="2910" xr:uid="{F02FC5C2-6929-4701-ACD3-EB0ED750E6D0}"/>
    <cellStyle name="Calculation 2 12 20" xfId="232" xr:uid="{B6B2F943-0ABC-4671-9F93-838D906D2337}"/>
    <cellStyle name="Calculation 2 12 20 2" xfId="2580" xr:uid="{041C749E-9BA5-44A6-9D04-EDC794033372}"/>
    <cellStyle name="Calculation 2 12 20 3" xfId="2909" xr:uid="{4F68EAA3-9C6E-4095-9BF5-3D9518DA882C}"/>
    <cellStyle name="Calculation 2 12 21" xfId="233" xr:uid="{C6CC8F50-B441-4270-8D51-9CB1646EF937}"/>
    <cellStyle name="Calculation 2 12 21 2" xfId="2581" xr:uid="{28BA2DDF-BD9D-4B33-AD1A-E9ED20C3C244}"/>
    <cellStyle name="Calculation 2 12 21 3" xfId="2908" xr:uid="{21688151-E98E-4386-B579-5F2CD6F24CED}"/>
    <cellStyle name="Calculation 2 12 22" xfId="234" xr:uid="{D5B72503-6DDE-4533-B2D9-CC20FFE33BAB}"/>
    <cellStyle name="Calculation 2 12 22 2" xfId="2582" xr:uid="{DCAB04B3-4E25-4CC5-BC82-2189FFD1D035}"/>
    <cellStyle name="Calculation 2 12 22 3" xfId="2907" xr:uid="{38362FF9-20C5-4CDA-809B-FD1E1F83E57D}"/>
    <cellStyle name="Calculation 2 12 23" xfId="235" xr:uid="{0646B52D-4B61-4692-9D96-0D50030F1669}"/>
    <cellStyle name="Calculation 2 12 23 2" xfId="2583" xr:uid="{923D5A8D-5AB5-454C-8298-2C55A8210F0B}"/>
    <cellStyle name="Calculation 2 12 23 3" xfId="2906" xr:uid="{0B44E228-40FC-4B58-BF52-1DD9D6A93B0A}"/>
    <cellStyle name="Calculation 2 12 24" xfId="2568" xr:uid="{E40DDA24-0F2C-4A4C-9B1D-ED72C1E0CD9F}"/>
    <cellStyle name="Calculation 2 12 25" xfId="2920" xr:uid="{64AB8F45-EDB5-4EBF-861D-B060A796601A}"/>
    <cellStyle name="Calculation 2 12 3" xfId="236" xr:uid="{52F9ADF1-0A50-440F-87C6-92F70067E5EB}"/>
    <cellStyle name="Calculation 2 12 3 2" xfId="2584" xr:uid="{60DEDD92-EE9C-452D-8C00-1EBA022F595E}"/>
    <cellStyle name="Calculation 2 12 3 3" xfId="2905" xr:uid="{2BDEE58A-9551-4940-8186-5623047960F6}"/>
    <cellStyle name="Calculation 2 12 4" xfId="237" xr:uid="{91D81C8B-2569-42C0-9345-ACCDAE948D0B}"/>
    <cellStyle name="Calculation 2 12 4 2" xfId="2585" xr:uid="{40EBA7F3-11AD-40FA-B3FB-F2D8733CBF3D}"/>
    <cellStyle name="Calculation 2 12 4 3" xfId="2904" xr:uid="{DB31956B-8791-4E27-BEF4-DF61A3F01DF3}"/>
    <cellStyle name="Calculation 2 12 5" xfId="238" xr:uid="{7EB2E961-EC85-460F-8A7C-ED9441F7839A}"/>
    <cellStyle name="Calculation 2 12 5 2" xfId="2586" xr:uid="{E257309A-31EB-4448-9AE9-4C044E3ECC69}"/>
    <cellStyle name="Calculation 2 12 5 3" xfId="2903" xr:uid="{DCAD91E4-0508-467F-B345-F0842B6DA223}"/>
    <cellStyle name="Calculation 2 12 6" xfId="239" xr:uid="{7049B927-629A-4BA4-90AB-30DC4CD1CD7B}"/>
    <cellStyle name="Calculation 2 12 6 2" xfId="2587" xr:uid="{89CD8EDC-76F1-4AF0-9C40-8EC262B198D8}"/>
    <cellStyle name="Calculation 2 12 6 3" xfId="2902" xr:uid="{92631180-267B-47AC-83CE-8BC8964C259D}"/>
    <cellStyle name="Calculation 2 12 7" xfId="240" xr:uid="{8C8FC86F-CC10-41FC-86B3-4012E746EA4A}"/>
    <cellStyle name="Calculation 2 12 7 2" xfId="2588" xr:uid="{608031E1-84E8-4B28-A34A-429E4E86B321}"/>
    <cellStyle name="Calculation 2 12 7 3" xfId="2901" xr:uid="{84B49CFE-425D-41B5-B5B9-DC72739990C9}"/>
    <cellStyle name="Calculation 2 12 8" xfId="241" xr:uid="{625E9CF5-5FE1-47A8-810B-4E7F1616BB36}"/>
    <cellStyle name="Calculation 2 12 8 2" xfId="2589" xr:uid="{36A617A5-A15F-4020-B064-3BA96E004D6C}"/>
    <cellStyle name="Calculation 2 12 8 3" xfId="2900" xr:uid="{07466963-13AD-42D3-8A46-D108F0616F5C}"/>
    <cellStyle name="Calculation 2 12 9" xfId="242" xr:uid="{2971EA4E-49BE-44EA-86B6-A871AC85DC9B}"/>
    <cellStyle name="Calculation 2 12 9 2" xfId="2590" xr:uid="{601D3212-90AF-472D-84AA-1627D531D44E}"/>
    <cellStyle name="Calculation 2 12 9 3" xfId="2899" xr:uid="{88DEFC97-DDC8-4628-B0CF-727893C364DE}"/>
    <cellStyle name="Calculation 2 13" xfId="243" xr:uid="{EFF5C90B-5B86-4A6F-8EAE-ABB6B4BDCF9F}"/>
    <cellStyle name="Calculation 2 13 10" xfId="244" xr:uid="{E4F8B808-32EE-4609-A244-3D1337A0330F}"/>
    <cellStyle name="Calculation 2 13 10 2" xfId="2592" xr:uid="{BF759E65-98A0-4426-A61A-95DFDC6B23BB}"/>
    <cellStyle name="Calculation 2 13 10 3" xfId="2897" xr:uid="{E8749ED4-69E9-4356-93BE-ACC06BDA32ED}"/>
    <cellStyle name="Calculation 2 13 11" xfId="245" xr:uid="{E5168AB2-41D0-426F-93CB-C53DECA830E8}"/>
    <cellStyle name="Calculation 2 13 11 2" xfId="2593" xr:uid="{53A275BB-423B-4AA1-899A-C62159B4BC96}"/>
    <cellStyle name="Calculation 2 13 11 3" xfId="2896" xr:uid="{0DC3A66C-CA10-43C5-BEE0-C3D62632A693}"/>
    <cellStyle name="Calculation 2 13 12" xfId="246" xr:uid="{40B841BA-E966-4C3A-9661-08C061771F7F}"/>
    <cellStyle name="Calculation 2 13 12 2" xfId="2594" xr:uid="{B8BA561D-AC61-4E01-91CF-2A3B214998FD}"/>
    <cellStyle name="Calculation 2 13 12 3" xfId="2895" xr:uid="{F6A5C22A-4BB5-49AE-81D5-279B0A70E854}"/>
    <cellStyle name="Calculation 2 13 13" xfId="247" xr:uid="{C3C1C031-FF9B-4D63-AE5E-131C1A45D441}"/>
    <cellStyle name="Calculation 2 13 13 2" xfId="2595" xr:uid="{A1FF4664-AD99-4CF8-8D04-46FFF7F930F1}"/>
    <cellStyle name="Calculation 2 13 13 3" xfId="2894" xr:uid="{C8F858FE-2DEB-4F3E-BBC8-B0EB00E7A76F}"/>
    <cellStyle name="Calculation 2 13 14" xfId="248" xr:uid="{4D5E2811-6FC7-4396-8C45-B968BC397705}"/>
    <cellStyle name="Calculation 2 13 14 2" xfId="2596" xr:uid="{F7C615C1-B961-4F83-A0C8-C5011E7BCCBB}"/>
    <cellStyle name="Calculation 2 13 14 3" xfId="2893" xr:uid="{40CD36DC-9330-46BD-9D71-B6DBCABF5838}"/>
    <cellStyle name="Calculation 2 13 15" xfId="249" xr:uid="{84FC58CD-564B-4AFD-BA0E-A5E090A7A909}"/>
    <cellStyle name="Calculation 2 13 15 2" xfId="2597" xr:uid="{2BC1360A-F03F-4C39-8799-8E6252BCB127}"/>
    <cellStyle name="Calculation 2 13 15 3" xfId="2892" xr:uid="{06ECE380-2066-4F88-BD7B-F3D43691570A}"/>
    <cellStyle name="Calculation 2 13 16" xfId="250" xr:uid="{4BE4DC24-6981-495E-B6A9-23D2A0616C2A}"/>
    <cellStyle name="Calculation 2 13 16 2" xfId="2598" xr:uid="{DF4AC78B-1A24-4C2C-900D-161A7614DC79}"/>
    <cellStyle name="Calculation 2 13 16 3" xfId="2891" xr:uid="{4D1BBA10-2F31-4545-92E7-8B9D1DB8BF88}"/>
    <cellStyle name="Calculation 2 13 17" xfId="251" xr:uid="{20458333-FC7E-4455-9DC1-49D9C487F003}"/>
    <cellStyle name="Calculation 2 13 17 2" xfId="2599" xr:uid="{12E25BAE-BEEF-4310-9AB0-0AE4876C156A}"/>
    <cellStyle name="Calculation 2 13 17 3" xfId="2890" xr:uid="{B1E3B38B-3A6E-4BA3-901A-C1E361350872}"/>
    <cellStyle name="Calculation 2 13 18" xfId="252" xr:uid="{C398920E-4D50-48BD-8183-EDD2A7C8ED74}"/>
    <cellStyle name="Calculation 2 13 18 2" xfId="2600" xr:uid="{F6C990F6-464D-4B62-81C2-D753BB170E3C}"/>
    <cellStyle name="Calculation 2 13 18 3" xfId="2889" xr:uid="{128AE72B-30C0-4876-A8FC-926F58DCC8BD}"/>
    <cellStyle name="Calculation 2 13 19" xfId="253" xr:uid="{476681ED-E359-4230-845A-D00C7D58411B}"/>
    <cellStyle name="Calculation 2 13 19 2" xfId="2601" xr:uid="{4B8B6B2A-03F1-4C7E-80AC-F0D89487223A}"/>
    <cellStyle name="Calculation 2 13 19 3" xfId="2888" xr:uid="{17FB0635-FDAD-46DD-B78E-D02BEBDD829E}"/>
    <cellStyle name="Calculation 2 13 2" xfId="254" xr:uid="{A9544C0F-84D1-4458-9510-1840CD085C85}"/>
    <cellStyle name="Calculation 2 13 2 2" xfId="2602" xr:uid="{C1650CF4-C3BD-4680-8E99-16BC3F983E48}"/>
    <cellStyle name="Calculation 2 13 2 3" xfId="2887" xr:uid="{B2359515-A709-4049-B379-977D23A6B3CE}"/>
    <cellStyle name="Calculation 2 13 20" xfId="255" xr:uid="{FF23A900-3E4E-4808-98D6-4989ACB9AC71}"/>
    <cellStyle name="Calculation 2 13 20 2" xfId="2603" xr:uid="{80354CF3-150F-4FD7-801C-D13B354F7B71}"/>
    <cellStyle name="Calculation 2 13 20 3" xfId="2886" xr:uid="{E9D72EA2-17B9-47BF-BD44-1F9D546CCD5C}"/>
    <cellStyle name="Calculation 2 13 21" xfId="256" xr:uid="{C0508561-D990-46AB-8371-5A87F644D63B}"/>
    <cellStyle name="Calculation 2 13 21 2" xfId="2604" xr:uid="{5AB257E3-4C02-4F24-ACE5-3004C94AF794}"/>
    <cellStyle name="Calculation 2 13 21 3" xfId="2885" xr:uid="{2EDE4AFD-87FF-4982-9D6A-FD6097E21DCD}"/>
    <cellStyle name="Calculation 2 13 22" xfId="257" xr:uid="{635B1DAD-4252-4602-B2EB-91A26759818F}"/>
    <cellStyle name="Calculation 2 13 22 2" xfId="2605" xr:uid="{A57C030B-098E-4D29-865E-2EB6AB8FFF6E}"/>
    <cellStyle name="Calculation 2 13 22 3" xfId="2884" xr:uid="{2CF103E6-4C29-4800-81B3-A0924435E5AB}"/>
    <cellStyle name="Calculation 2 13 23" xfId="258" xr:uid="{17B45929-372E-40BE-8B82-20E52E69B100}"/>
    <cellStyle name="Calculation 2 13 23 2" xfId="2606" xr:uid="{8BE0614C-C9F0-40F4-AB32-D1E7EF3B4D13}"/>
    <cellStyle name="Calculation 2 13 23 3" xfId="2883" xr:uid="{54E19159-9161-42BE-B1CE-495B8EEDB1CB}"/>
    <cellStyle name="Calculation 2 13 24" xfId="2591" xr:uid="{2EFA399C-477D-4B2A-8355-1E589A9EEC3A}"/>
    <cellStyle name="Calculation 2 13 25" xfId="2898" xr:uid="{0A77ADF3-9ED0-4F7E-B59E-22FC298836C7}"/>
    <cellStyle name="Calculation 2 13 3" xfId="259" xr:uid="{007A553B-49AB-4DD0-81AC-A66FF0A43A3E}"/>
    <cellStyle name="Calculation 2 13 3 2" xfId="2607" xr:uid="{80064CC3-6189-4114-ABF7-808E83BC5BCB}"/>
    <cellStyle name="Calculation 2 13 3 3" xfId="2882" xr:uid="{CA651F8F-18A5-414E-9624-D19E3FBEC0EB}"/>
    <cellStyle name="Calculation 2 13 4" xfId="260" xr:uid="{36DDC583-FC45-4214-A727-F4D74BC72829}"/>
    <cellStyle name="Calculation 2 13 4 2" xfId="2608" xr:uid="{F905A35E-B00D-44C9-98C1-118BC120657F}"/>
    <cellStyle name="Calculation 2 13 4 3" xfId="2881" xr:uid="{D61BDCE0-C20C-4688-8B44-5AF3923635F7}"/>
    <cellStyle name="Calculation 2 13 5" xfId="261" xr:uid="{0F74B9A4-A40F-4CBA-B3C5-EB9F514508F4}"/>
    <cellStyle name="Calculation 2 13 5 2" xfId="2609" xr:uid="{0144A028-42C2-4940-BD60-2614D534D3EA}"/>
    <cellStyle name="Calculation 2 13 5 3" xfId="2880" xr:uid="{804964FC-4874-400B-B186-2087D968D143}"/>
    <cellStyle name="Calculation 2 13 6" xfId="262" xr:uid="{97DD8528-DA2B-42CB-9561-E5F2A58170F3}"/>
    <cellStyle name="Calculation 2 13 6 2" xfId="2610" xr:uid="{0F057BF4-F2C1-41F6-A6A1-31362B893E80}"/>
    <cellStyle name="Calculation 2 13 6 3" xfId="2879" xr:uid="{01603B11-7127-4714-9982-329A2F44C015}"/>
    <cellStyle name="Calculation 2 13 7" xfId="263" xr:uid="{6E48EC68-6B84-451C-9608-0E3F453F6C75}"/>
    <cellStyle name="Calculation 2 13 7 2" xfId="2611" xr:uid="{19C6A605-DFE3-4E1A-A3DA-F5305D8D27D8}"/>
    <cellStyle name="Calculation 2 13 7 3" xfId="2878" xr:uid="{CCC77B9E-7677-4619-9814-3DC7D2B7E12F}"/>
    <cellStyle name="Calculation 2 13 8" xfId="264" xr:uid="{7097C08C-0EED-40F8-9CD6-8AF6905F8D42}"/>
    <cellStyle name="Calculation 2 13 8 2" xfId="2612" xr:uid="{3E784CFF-C3E3-4034-B5A9-6707A8EBF3FB}"/>
    <cellStyle name="Calculation 2 13 8 3" xfId="2877" xr:uid="{C1F2FBA8-AC29-4CD4-87D1-4974C8DB753B}"/>
    <cellStyle name="Calculation 2 13 9" xfId="265" xr:uid="{428F653C-E1EE-4F04-9925-5F2F15093FDA}"/>
    <cellStyle name="Calculation 2 13 9 2" xfId="2613" xr:uid="{58227CC4-B817-4E01-B8AA-9941A8F3FE25}"/>
    <cellStyle name="Calculation 2 13 9 3" xfId="2876" xr:uid="{7E593267-33EE-487C-A212-72C81EB527C5}"/>
    <cellStyle name="Calculation 2 14" xfId="266" xr:uid="{6299A7AC-44B2-477D-91F7-B50AD1BFC75A}"/>
    <cellStyle name="Calculation 2 14 10" xfId="267" xr:uid="{75219DE6-609A-4C0D-A112-0497628F2945}"/>
    <cellStyle name="Calculation 2 14 10 2" xfId="2615" xr:uid="{A94E7512-33DA-43A2-8422-D3AFD6FE34D5}"/>
    <cellStyle name="Calculation 2 14 10 3" xfId="2874" xr:uid="{411139D6-5CDA-460E-9497-AB4D18771BAE}"/>
    <cellStyle name="Calculation 2 14 11" xfId="268" xr:uid="{C0682593-70E4-4DF8-A1A8-66DAC9F93FD6}"/>
    <cellStyle name="Calculation 2 14 11 2" xfId="2616" xr:uid="{D1346951-1489-478D-9110-3A479D3EF311}"/>
    <cellStyle name="Calculation 2 14 11 3" xfId="2873" xr:uid="{EB509F15-1FC1-4E73-AB1B-8B299DCA06EF}"/>
    <cellStyle name="Calculation 2 14 12" xfId="269" xr:uid="{E650C4A3-4701-4A6F-AB89-CC64346EFCA1}"/>
    <cellStyle name="Calculation 2 14 12 2" xfId="2617" xr:uid="{8AA5F978-CA04-4888-ABEF-7081322388A0}"/>
    <cellStyle name="Calculation 2 14 12 3" xfId="2872" xr:uid="{7B8F72F3-E2C5-46B1-9E4D-0DB8B574B79C}"/>
    <cellStyle name="Calculation 2 14 13" xfId="270" xr:uid="{691AF7C8-EAF4-45AA-8EB7-DD58BB305FA9}"/>
    <cellStyle name="Calculation 2 14 13 2" xfId="2618" xr:uid="{FB2EB657-4494-4402-82BD-B35AC32F3456}"/>
    <cellStyle name="Calculation 2 14 13 3" xfId="2871" xr:uid="{84FAE7F0-A565-4915-A518-DDFF85095A5E}"/>
    <cellStyle name="Calculation 2 14 14" xfId="271" xr:uid="{A639E7C8-6C58-4A47-B663-EDE968EF6D22}"/>
    <cellStyle name="Calculation 2 14 14 2" xfId="2619" xr:uid="{305C1A3C-6A7F-4073-A7ED-92DC40952D26}"/>
    <cellStyle name="Calculation 2 14 14 3" xfId="2870" xr:uid="{4B4B5B10-2151-43FD-8742-2DAAA4840779}"/>
    <cellStyle name="Calculation 2 14 15" xfId="272" xr:uid="{8BA843EB-DC78-4F68-A96A-12FD4BDC2A93}"/>
    <cellStyle name="Calculation 2 14 15 2" xfId="2620" xr:uid="{79B40F7F-3E9B-438D-B373-297F5EB81188}"/>
    <cellStyle name="Calculation 2 14 15 3" xfId="2869" xr:uid="{941AD074-A8B9-4F63-A31E-8087035483A9}"/>
    <cellStyle name="Calculation 2 14 16" xfId="273" xr:uid="{A35BF3CA-4071-4EA2-943B-61342DD92251}"/>
    <cellStyle name="Calculation 2 14 16 2" xfId="2621" xr:uid="{EC0D2134-B5AB-4814-98FD-D9DD0B767CA7}"/>
    <cellStyle name="Calculation 2 14 16 3" xfId="2868" xr:uid="{F0E591A1-A262-4996-957F-2DCDF35276C6}"/>
    <cellStyle name="Calculation 2 14 17" xfId="274" xr:uid="{BD9CFFFB-2D61-447C-A590-F47CC75162D6}"/>
    <cellStyle name="Calculation 2 14 17 2" xfId="2622" xr:uid="{70D8B592-3D48-4D84-840E-B528541B3C3A}"/>
    <cellStyle name="Calculation 2 14 17 3" xfId="2423" xr:uid="{C0591AD0-E586-4725-8AD9-E87D18839B8D}"/>
    <cellStyle name="Calculation 2 14 18" xfId="275" xr:uid="{0E546E0C-C42E-409B-B4E1-E32A65A3E37E}"/>
    <cellStyle name="Calculation 2 14 18 2" xfId="2623" xr:uid="{2C30874E-B41C-4475-A2BD-CC0973A53C6B}"/>
    <cellStyle name="Calculation 2 14 18 3" xfId="2422" xr:uid="{9D102323-6EF6-4A85-A53B-A29844AB2DE9}"/>
    <cellStyle name="Calculation 2 14 19" xfId="276" xr:uid="{152397AE-307E-4CEF-A0A9-79B786717E08}"/>
    <cellStyle name="Calculation 2 14 19 2" xfId="2624" xr:uid="{8DDD2744-93DF-4C46-A535-DD18D5C12846}"/>
    <cellStyle name="Calculation 2 14 19 3" xfId="2421" xr:uid="{0857729C-B008-472A-8B29-9EB4536CB04A}"/>
    <cellStyle name="Calculation 2 14 2" xfId="277" xr:uid="{3E4C4740-0F4F-41F9-93B2-2E0E28F007F1}"/>
    <cellStyle name="Calculation 2 14 2 2" xfId="2625" xr:uid="{0F16EE5B-9494-47B6-AA68-18AD3E3EEFD6}"/>
    <cellStyle name="Calculation 2 14 2 3" xfId="2420" xr:uid="{40E3CD8A-9BDF-4E46-9639-C6E12479C75E}"/>
    <cellStyle name="Calculation 2 14 20" xfId="278" xr:uid="{E4C0222F-876A-406F-8059-85A136816499}"/>
    <cellStyle name="Calculation 2 14 20 2" xfId="2626" xr:uid="{FB092593-5715-4E0A-8B1B-E098DD961DB2}"/>
    <cellStyle name="Calculation 2 14 20 3" xfId="2419" xr:uid="{407E2AC9-2173-450A-B8FE-00E25725FB1A}"/>
    <cellStyle name="Calculation 2 14 21" xfId="279" xr:uid="{93686240-3EA6-487E-BCDB-AC2B0FA5158C}"/>
    <cellStyle name="Calculation 2 14 21 2" xfId="2627" xr:uid="{FDC077A0-6BE1-4AEA-B2D7-BBD8BA88012C}"/>
    <cellStyle name="Calculation 2 14 21 3" xfId="2435" xr:uid="{FD6A546C-5E6A-4646-BA42-89640D73F302}"/>
    <cellStyle name="Calculation 2 14 22" xfId="280" xr:uid="{BD281FFF-8EAC-478E-A13B-CC8DAB7487CD}"/>
    <cellStyle name="Calculation 2 14 22 2" xfId="2628" xr:uid="{9067FE68-3B57-4148-9142-0277DEBD7D0B}"/>
    <cellStyle name="Calculation 2 14 22 3" xfId="2867" xr:uid="{C8DA3411-DD15-4D7C-9F9B-C7BF0A8C0891}"/>
    <cellStyle name="Calculation 2 14 23" xfId="281" xr:uid="{B43A674C-6821-4741-B8C3-0CB9C44D84ED}"/>
    <cellStyle name="Calculation 2 14 23 2" xfId="2629" xr:uid="{3B444141-D58C-4C7E-BFED-2200A83CC72D}"/>
    <cellStyle name="Calculation 2 14 23 3" xfId="2866" xr:uid="{4F9E2D81-2B80-4BFC-8CCA-DB5C8598EB43}"/>
    <cellStyle name="Calculation 2 14 24" xfId="2614" xr:uid="{F2B9AA9E-D68E-4899-AF91-52C8E2355220}"/>
    <cellStyle name="Calculation 2 14 25" xfId="2875" xr:uid="{5572BFB9-442B-4FFD-B18A-C7F10DA62071}"/>
    <cellStyle name="Calculation 2 14 3" xfId="282" xr:uid="{A7BCBDEF-AA72-4D90-AE5E-6584BF11D164}"/>
    <cellStyle name="Calculation 2 14 3 2" xfId="2630" xr:uid="{6C90952B-54EA-4F3D-B19B-01E188E34D09}"/>
    <cellStyle name="Calculation 2 14 3 3" xfId="2418" xr:uid="{F10E28D9-C7DB-4B96-86AD-2172371A0181}"/>
    <cellStyle name="Calculation 2 14 4" xfId="283" xr:uid="{208AF303-6249-4BD9-81F3-A619D637410B}"/>
    <cellStyle name="Calculation 2 14 4 2" xfId="2631" xr:uid="{97D720CB-9282-4218-8217-888C3D2E521E}"/>
    <cellStyle name="Calculation 2 14 4 3" xfId="2434" xr:uid="{FCD938DC-07BD-4C1D-B793-D563C4A6E2F2}"/>
    <cellStyle name="Calculation 2 14 5" xfId="284" xr:uid="{7B5EF4D1-C042-42C6-AF18-AA1F69771C3E}"/>
    <cellStyle name="Calculation 2 14 5 2" xfId="2632" xr:uid="{D1FFCFCD-FDAE-4F1A-8E7D-E9BF12DE700D}"/>
    <cellStyle name="Calculation 2 14 5 3" xfId="2520" xr:uid="{0F645537-91A0-41C7-A141-DEC1B8272764}"/>
    <cellStyle name="Calculation 2 14 6" xfId="285" xr:uid="{AFEF6F89-2D8E-4F91-8899-61CCD633BBE5}"/>
    <cellStyle name="Calculation 2 14 6 2" xfId="2633" xr:uid="{7E2FA794-B81E-4C7E-9930-DA74C7EDF50E}"/>
    <cellStyle name="Calculation 2 14 6 3" xfId="2519" xr:uid="{80156F2A-C0AD-427C-9361-9FA688FF9A8E}"/>
    <cellStyle name="Calculation 2 14 7" xfId="286" xr:uid="{77ED5048-481D-4AF7-8DD3-916EA520EBF1}"/>
    <cellStyle name="Calculation 2 14 7 2" xfId="2634" xr:uid="{CE24D219-0692-49DD-B1EA-3C17C0F79EDC}"/>
    <cellStyle name="Calculation 2 14 7 3" xfId="2416" xr:uid="{3C0EAEE9-4C90-4F0E-8AE6-D76E4D332B60}"/>
    <cellStyle name="Calculation 2 14 8" xfId="287" xr:uid="{2BAF7F75-8C7F-4090-95F2-DC6AB7FE3425}"/>
    <cellStyle name="Calculation 2 14 8 2" xfId="2635" xr:uid="{EED53557-188A-45C7-B3D5-46500CB9E7A7}"/>
    <cellStyle name="Calculation 2 14 8 3" xfId="2518" xr:uid="{6CC6D4E5-340C-4CC1-9773-7939A808A29B}"/>
    <cellStyle name="Calculation 2 14 9" xfId="288" xr:uid="{AC2F70C7-EA95-4267-8D29-B758B0720856}"/>
    <cellStyle name="Calculation 2 14 9 2" xfId="2636" xr:uid="{CA5DEB71-5489-427F-B2F2-8670CDE55F1E}"/>
    <cellStyle name="Calculation 2 14 9 3" xfId="2517" xr:uid="{D494F957-C655-44D3-8ECB-028A2F923339}"/>
    <cellStyle name="Calculation 2 15" xfId="289" xr:uid="{8C971136-45E1-4ACB-B831-7BC04C8FC99E}"/>
    <cellStyle name="Calculation 2 15 10" xfId="290" xr:uid="{85C68147-8E54-44EA-BC03-A96D54ADD84C}"/>
    <cellStyle name="Calculation 2 15 10 2" xfId="2638" xr:uid="{8DE8D6FF-4C65-4989-8888-8F667309084F}"/>
    <cellStyle name="Calculation 2 15 10 3" xfId="2515" xr:uid="{B9266425-3262-4560-A7BC-2DE71EB97024}"/>
    <cellStyle name="Calculation 2 15 11" xfId="291" xr:uid="{B4712CE0-81A2-4210-9FEA-8CE67A22F9A5}"/>
    <cellStyle name="Calculation 2 15 11 2" xfId="2639" xr:uid="{0D9C15D9-0531-4D87-9752-1B7F6F4392D0}"/>
    <cellStyle name="Calculation 2 15 11 3" xfId="2514" xr:uid="{4E098472-C51B-4408-891A-62BBC9B59741}"/>
    <cellStyle name="Calculation 2 15 12" xfId="292" xr:uid="{C877E77A-EF46-488D-AB13-FE8CA717B869}"/>
    <cellStyle name="Calculation 2 15 12 2" xfId="2640" xr:uid="{F47A22E3-97BB-471D-855D-55056FA1CF84}"/>
    <cellStyle name="Calculation 2 15 12 3" xfId="2513" xr:uid="{97E0058F-9CCD-4C77-83C0-51E4848F8F16}"/>
    <cellStyle name="Calculation 2 15 13" xfId="293" xr:uid="{AF017DBF-9BBF-4C97-B585-C60974096D4B}"/>
    <cellStyle name="Calculation 2 15 13 2" xfId="2641" xr:uid="{1BBF4D3C-07C8-4E70-A337-C408625DD2EA}"/>
    <cellStyle name="Calculation 2 15 13 3" xfId="2512" xr:uid="{A92883EF-5E5E-40C4-961C-0AB94FEA1DB9}"/>
    <cellStyle name="Calculation 2 15 14" xfId="294" xr:uid="{7B14DE20-444F-49A4-9C93-BE46940E1A48}"/>
    <cellStyle name="Calculation 2 15 14 2" xfId="2642" xr:uid="{8D79E4A6-FBAB-4CD2-8EE3-D54C4586B786}"/>
    <cellStyle name="Calculation 2 15 14 3" xfId="2511" xr:uid="{6AE1576F-2379-478B-B33E-5840A31F59F2}"/>
    <cellStyle name="Calculation 2 15 15" xfId="295" xr:uid="{2DE6BCA6-0BDF-4644-BFFF-0BEA7285FBEC}"/>
    <cellStyle name="Calculation 2 15 15 2" xfId="2643" xr:uid="{24261453-5DEA-4967-BFB7-B4D9DB1AD60A}"/>
    <cellStyle name="Calculation 2 15 15 3" xfId="2415" xr:uid="{AB278E48-713E-4C4E-B836-B4EC92A2868E}"/>
    <cellStyle name="Calculation 2 15 16" xfId="296" xr:uid="{0A5AB529-63E8-46FF-9D3E-F82756AE3667}"/>
    <cellStyle name="Calculation 2 15 16 2" xfId="2644" xr:uid="{132EAC37-8C18-4B85-A7DA-FCF594192A25}"/>
    <cellStyle name="Calculation 2 15 16 3" xfId="2510" xr:uid="{157EFCD4-14D0-4892-AE4C-123AFB2412D9}"/>
    <cellStyle name="Calculation 2 15 17" xfId="297" xr:uid="{C6678BF5-8522-4C48-AE51-BCDEE597D34F}"/>
    <cellStyle name="Calculation 2 15 17 2" xfId="2645" xr:uid="{5306C4DD-1608-42A8-A883-93E728E6D12F}"/>
    <cellStyle name="Calculation 2 15 17 3" xfId="2509" xr:uid="{74949F82-99A4-420D-87DA-23728A807872}"/>
    <cellStyle name="Calculation 2 15 18" xfId="298" xr:uid="{79A470E5-B14E-4AC7-842C-973CB55FF482}"/>
    <cellStyle name="Calculation 2 15 18 2" xfId="2646" xr:uid="{FFD47A22-9114-4468-926B-04FA43EDE890}"/>
    <cellStyle name="Calculation 2 15 18 3" xfId="2414" xr:uid="{CD86B5E6-BBEF-4B0F-8566-C7E6637DB6D6}"/>
    <cellStyle name="Calculation 2 15 19" xfId="299" xr:uid="{B9243BC8-EBD8-4C67-BA63-6FC11FDDD539}"/>
    <cellStyle name="Calculation 2 15 19 2" xfId="2647" xr:uid="{D9CCB2D0-6B1C-4656-852C-3F4F69787B07}"/>
    <cellStyle name="Calculation 2 15 19 3" xfId="2508" xr:uid="{EC60AE4C-B382-43D7-B16D-C37967B877A1}"/>
    <cellStyle name="Calculation 2 15 2" xfId="300" xr:uid="{D28E225E-56F2-4337-BB27-49DEA7A6EB00}"/>
    <cellStyle name="Calculation 2 15 2 2" xfId="2648" xr:uid="{0F05EF6C-AE18-4344-8C14-E89EB7E55FB9}"/>
    <cellStyle name="Calculation 2 15 2 3" xfId="2507" xr:uid="{58B8F6E4-2BD6-41DF-9547-328B4A4B194A}"/>
    <cellStyle name="Calculation 2 15 20" xfId="301" xr:uid="{CCAA0113-8038-4599-9DCC-B5AE8CFA57F7}"/>
    <cellStyle name="Calculation 2 15 20 2" xfId="2649" xr:uid="{99C3A81E-7128-4E46-A4FC-C28FF636A979}"/>
    <cellStyle name="Calculation 2 15 20 3" xfId="2413" xr:uid="{3B235539-C183-476E-A47F-74B549DFCC93}"/>
    <cellStyle name="Calculation 2 15 21" xfId="302" xr:uid="{4C30B44A-B4F3-4AEA-9EC6-919122D78D2B}"/>
    <cellStyle name="Calculation 2 15 21 2" xfId="2650" xr:uid="{ED0D88FD-7FB4-4497-96DF-C9C6617051D4}"/>
    <cellStyle name="Calculation 2 15 21 3" xfId="2506" xr:uid="{EA241C15-941A-4070-B029-84AFA8B33AB6}"/>
    <cellStyle name="Calculation 2 15 22" xfId="303" xr:uid="{E4955501-5124-4786-8175-99B65443D198}"/>
    <cellStyle name="Calculation 2 15 22 2" xfId="2651" xr:uid="{288B78BF-CE69-4AF2-BC32-A9280CC3A974}"/>
    <cellStyle name="Calculation 2 15 22 3" xfId="2505" xr:uid="{A94E3C07-1C01-40B4-A7AE-4D91A29598B7}"/>
    <cellStyle name="Calculation 2 15 23" xfId="304" xr:uid="{8E55D6D6-B4A8-4401-B383-6EE4A61CE6C0}"/>
    <cellStyle name="Calculation 2 15 23 2" xfId="2652" xr:uid="{45DDE8F5-CBF2-4E52-95E6-29493360C157}"/>
    <cellStyle name="Calculation 2 15 23 3" xfId="2412" xr:uid="{08D0BD68-8AAA-49D4-A251-10B1DC35D506}"/>
    <cellStyle name="Calculation 2 15 24" xfId="2637" xr:uid="{72B1BDEF-A964-4BAD-A590-1F60AC3BFF85}"/>
    <cellStyle name="Calculation 2 15 25" xfId="2516" xr:uid="{FC04CF5E-420E-481D-ACD5-2F14941961F0}"/>
    <cellStyle name="Calculation 2 15 3" xfId="305" xr:uid="{D9CAF015-A7AE-487F-86B1-B5F0A4A8366F}"/>
    <cellStyle name="Calculation 2 15 3 2" xfId="2653" xr:uid="{C12A3464-E03E-4C7B-AAAA-05086B72A26E}"/>
    <cellStyle name="Calculation 2 15 3 3" xfId="2504" xr:uid="{71947808-6F79-441F-98EE-94B3EEAE6C5C}"/>
    <cellStyle name="Calculation 2 15 4" xfId="306" xr:uid="{C24F777E-283E-434E-91F7-EA343FE22416}"/>
    <cellStyle name="Calculation 2 15 4 2" xfId="2654" xr:uid="{F4561534-20EF-4A96-91A6-8D13DC186194}"/>
    <cellStyle name="Calculation 2 15 4 3" xfId="2503" xr:uid="{7756C6F6-BE13-4C7A-AB99-26AE47E2A30F}"/>
    <cellStyle name="Calculation 2 15 5" xfId="307" xr:uid="{F8CEFDC5-ACF9-4873-8907-E1F20AEDDAB4}"/>
    <cellStyle name="Calculation 2 15 5 2" xfId="2655" xr:uid="{714EE35B-FF1D-43A9-B858-C8D713ED6D6D}"/>
    <cellStyle name="Calculation 2 15 5 3" xfId="2411" xr:uid="{E18B1A58-2795-4162-9708-545DB64D787F}"/>
    <cellStyle name="Calculation 2 15 6" xfId="308" xr:uid="{973EC0E8-0DF5-4047-9A06-8D5A4E881E4A}"/>
    <cellStyle name="Calculation 2 15 6 2" xfId="2656" xr:uid="{26DC3A39-C156-4255-9FDD-DF9CE1E367F4}"/>
    <cellStyle name="Calculation 2 15 6 3" xfId="2502" xr:uid="{E47E9195-BF7D-4467-A117-67968090EAE3}"/>
    <cellStyle name="Calculation 2 15 7" xfId="309" xr:uid="{D6FDBC4E-34FF-41E1-89D1-2C5859DD44A5}"/>
    <cellStyle name="Calculation 2 15 7 2" xfId="2657" xr:uid="{E187ADBB-EAF3-4CAA-A725-C4996F43B01D}"/>
    <cellStyle name="Calculation 2 15 7 3" xfId="2501" xr:uid="{0DABFAE4-EE20-42BC-836B-62339A77C337}"/>
    <cellStyle name="Calculation 2 15 8" xfId="310" xr:uid="{080FFF6A-C805-452D-8CE0-401924D1D8F9}"/>
    <cellStyle name="Calculation 2 15 8 2" xfId="2658" xr:uid="{B0C5C78F-A213-4B29-BF97-E584D0131E33}"/>
    <cellStyle name="Calculation 2 15 8 3" xfId="2410" xr:uid="{FED8DB5B-18A5-4CFF-AA34-1B524179FE46}"/>
    <cellStyle name="Calculation 2 15 9" xfId="311" xr:uid="{06D6E44E-8F09-4F5F-9EF3-76293C294B9F}"/>
    <cellStyle name="Calculation 2 15 9 2" xfId="2659" xr:uid="{C878C210-DA74-47E5-923C-E2521FE08DC2}"/>
    <cellStyle name="Calculation 2 15 9 3" xfId="2500" xr:uid="{78D4C23F-D57C-4165-8C29-7558D77A75DD}"/>
    <cellStyle name="Calculation 2 16" xfId="312" xr:uid="{DBAB3447-471A-40BE-8BCA-249020964F16}"/>
    <cellStyle name="Calculation 2 16 2" xfId="2660" xr:uid="{559CDF44-0522-45AC-A01F-852732898C59}"/>
    <cellStyle name="Calculation 2 16 3" xfId="2499" xr:uid="{3FDB9D45-B9DD-4D14-8194-DE023D9B0BC4}"/>
    <cellStyle name="Calculation 2 17" xfId="313" xr:uid="{7BF62E8D-315F-4474-B72E-39B08711627A}"/>
    <cellStyle name="Calculation 2 17 2" xfId="2661" xr:uid="{71CE67E2-CB12-4068-A788-621CF0678CD8}"/>
    <cellStyle name="Calculation 2 17 3" xfId="2498" xr:uid="{AA2A9833-8BC7-4604-871A-E3711B89A428}"/>
    <cellStyle name="Calculation 2 18" xfId="314" xr:uid="{8D1AE450-15A0-4B10-95B5-B3F297DA416D}"/>
    <cellStyle name="Calculation 2 18 2" xfId="2662" xr:uid="{65C76DFF-8099-4E36-A48D-68120124A87F}"/>
    <cellStyle name="Calculation 2 18 3" xfId="2497" xr:uid="{A6032758-E003-432E-9AA5-3A59E054F917}"/>
    <cellStyle name="Calculation 2 19" xfId="315" xr:uid="{B9C6140B-0F7E-475C-BCFC-E1A0D0551F18}"/>
    <cellStyle name="Calculation 2 19 2" xfId="2663" xr:uid="{F706D529-3CF6-432A-87ED-B74BB985EE9A}"/>
    <cellStyle name="Calculation 2 19 3" xfId="2496" xr:uid="{33E1123A-FEBF-40F0-A8DB-A3E7658A4890}"/>
    <cellStyle name="Calculation 2 2" xfId="316" xr:uid="{1E29B109-FB56-44DF-9613-E299F643BA2A}"/>
    <cellStyle name="Calculation 2 2 10" xfId="317" xr:uid="{0A377850-D6BE-4411-8F22-22EC6DF0BD67}"/>
    <cellStyle name="Calculation 2 2 10 2" xfId="2665" xr:uid="{20835CF7-C165-4B03-ABA8-72277C627EDC}"/>
    <cellStyle name="Calculation 2 2 10 3" xfId="2494" xr:uid="{9A599B59-19ED-4867-BF6F-D0F21F72DBD0}"/>
    <cellStyle name="Calculation 2 2 11" xfId="318" xr:uid="{2DD336D4-1123-44A2-9E52-7D199E1C08D3}"/>
    <cellStyle name="Calculation 2 2 11 2" xfId="2666" xr:uid="{4EF03C21-F0C2-41B9-B40C-888C1D418FED}"/>
    <cellStyle name="Calculation 2 2 11 3" xfId="2493" xr:uid="{6BBECED5-7E8D-47B8-BB54-74A93232E743}"/>
    <cellStyle name="Calculation 2 2 12" xfId="319" xr:uid="{EAEE13CF-2C9E-4AED-9E03-E3A66E7475F0}"/>
    <cellStyle name="Calculation 2 2 12 2" xfId="2667" xr:uid="{099EA496-1250-461C-B667-2C598C9AB2B5}"/>
    <cellStyle name="Calculation 2 2 12 3" xfId="2409" xr:uid="{47058BD5-420A-49B7-A574-704633A2A90E}"/>
    <cellStyle name="Calculation 2 2 13" xfId="320" xr:uid="{6A8C7183-3C98-427C-A1CF-19921C0B7873}"/>
    <cellStyle name="Calculation 2 2 13 2" xfId="2668" xr:uid="{B971CF74-B298-45BD-AF62-EB337EC4842A}"/>
    <cellStyle name="Calculation 2 2 13 3" xfId="2492" xr:uid="{D385A2D1-C9D3-4615-BEC4-0112497D1A50}"/>
    <cellStyle name="Calculation 2 2 14" xfId="321" xr:uid="{F39A5882-9436-44ED-A708-D84AD6D0FF4C}"/>
    <cellStyle name="Calculation 2 2 14 2" xfId="2669" xr:uid="{C76EE79F-9B0C-46FD-8345-E2F261A012B0}"/>
    <cellStyle name="Calculation 2 2 14 3" xfId="2491" xr:uid="{6BE0890C-DBEA-4AE0-BE53-3C871437A39A}"/>
    <cellStyle name="Calculation 2 2 15" xfId="322" xr:uid="{A10C60F9-6DD6-4E87-8138-57C3D72DA1F1}"/>
    <cellStyle name="Calculation 2 2 15 2" xfId="2670" xr:uid="{32DE8B14-9E90-43FA-9461-BA63BB77CF5A}"/>
    <cellStyle name="Calculation 2 2 15 3" xfId="2408" xr:uid="{7C43329F-F123-4EF1-AB3B-368992D5E65A}"/>
    <cellStyle name="Calculation 2 2 16" xfId="323" xr:uid="{834A6BBD-9FE3-47EB-A247-6D262C6D4B29}"/>
    <cellStyle name="Calculation 2 2 16 2" xfId="2671" xr:uid="{3678DB8A-62DC-4EA2-8A89-C6E5641DAA26}"/>
    <cellStyle name="Calculation 2 2 16 3" xfId="2490" xr:uid="{BB9F9270-DC91-45CC-A6AB-5AC995CECDB9}"/>
    <cellStyle name="Calculation 2 2 17" xfId="324" xr:uid="{303C0335-FCA7-4832-8183-03AD00BB2F55}"/>
    <cellStyle name="Calculation 2 2 17 2" xfId="2672" xr:uid="{4CBE8B4E-4E86-4C9B-87B8-5F0AC804AE2D}"/>
    <cellStyle name="Calculation 2 2 17 3" xfId="2489" xr:uid="{8EC0036A-AE03-446A-A48D-01860271A156}"/>
    <cellStyle name="Calculation 2 2 18" xfId="325" xr:uid="{ECE98BF1-7896-4209-BCCF-076E7BEF1D80}"/>
    <cellStyle name="Calculation 2 2 18 2" xfId="2673" xr:uid="{957B1816-1B28-474B-9F99-05CFDF389B21}"/>
    <cellStyle name="Calculation 2 2 18 3" xfId="2407" xr:uid="{6CC3F1E0-EFBD-46FE-A1E3-3B9E9CE2E563}"/>
    <cellStyle name="Calculation 2 2 19" xfId="326" xr:uid="{4AA7A3C6-06A6-47E1-BCF8-5E15C735C956}"/>
    <cellStyle name="Calculation 2 2 19 2" xfId="2674" xr:uid="{989FA160-99F8-4228-9B7B-EC0FAF5E817E}"/>
    <cellStyle name="Calculation 2 2 19 3" xfId="2488" xr:uid="{1A16A0AE-0D33-4D1A-9480-E03DEF5FD5A6}"/>
    <cellStyle name="Calculation 2 2 2" xfId="327" xr:uid="{630AF983-9743-4304-97AD-64D1AB819EE7}"/>
    <cellStyle name="Calculation 2 2 2 2" xfId="2675" xr:uid="{CC468ED6-2EC7-435B-99FE-7CCCC2C3D964}"/>
    <cellStyle name="Calculation 2 2 2 3" xfId="2487" xr:uid="{51A670F9-9C7F-475F-8C80-45D5B167A5FE}"/>
    <cellStyle name="Calculation 2 2 20" xfId="328" xr:uid="{D6F33F39-66DC-4410-8B82-1ACCC0117391}"/>
    <cellStyle name="Calculation 2 2 20 2" xfId="2676" xr:uid="{88343EC5-B913-4FE4-B510-064B1C01C6EA}"/>
    <cellStyle name="Calculation 2 2 20 3" xfId="2406" xr:uid="{A1F33A2C-C02F-47B3-8509-73EF894C01D8}"/>
    <cellStyle name="Calculation 2 2 21" xfId="329" xr:uid="{A4CDD08F-8AEE-49D8-A696-3D100BBB7C2D}"/>
    <cellStyle name="Calculation 2 2 21 2" xfId="2677" xr:uid="{778BF12B-7482-4376-A726-1B5E4C64B94B}"/>
    <cellStyle name="Calculation 2 2 21 3" xfId="2486" xr:uid="{0F39289F-0135-4CA7-B1B3-56B0E3562081}"/>
    <cellStyle name="Calculation 2 2 22" xfId="330" xr:uid="{E1E7FD85-F636-4577-AB80-05255F14E409}"/>
    <cellStyle name="Calculation 2 2 22 2" xfId="2678" xr:uid="{38607E69-288E-4C9B-B468-3D20D7666CD4}"/>
    <cellStyle name="Calculation 2 2 22 3" xfId="2485" xr:uid="{03B91554-2465-4A63-B693-D4BAC9C38D75}"/>
    <cellStyle name="Calculation 2 2 23" xfId="331" xr:uid="{90CD766F-CECD-48E5-8742-53B389F8CBD4}"/>
    <cellStyle name="Calculation 2 2 23 2" xfId="2679" xr:uid="{6BBFA560-2E25-4129-AE4A-0E975DEA6342}"/>
    <cellStyle name="Calculation 2 2 23 3" xfId="2405" xr:uid="{03D47018-C735-4F47-AAD9-A21E049169F5}"/>
    <cellStyle name="Calculation 2 2 24" xfId="2664" xr:uid="{F73D8322-A22B-4633-AA35-A4D63B1505F8}"/>
    <cellStyle name="Calculation 2 2 25" xfId="2495" xr:uid="{2187A0EF-34A2-4A27-A56D-58B5259D63FD}"/>
    <cellStyle name="Calculation 2 2 3" xfId="332" xr:uid="{77F21885-31F2-4994-8674-94AA85BDC976}"/>
    <cellStyle name="Calculation 2 2 3 2" xfId="2680" xr:uid="{7BFEB79A-C5FB-46F3-A7DC-E50DF2A42C4A}"/>
    <cellStyle name="Calculation 2 2 3 3" xfId="2484" xr:uid="{34B81A88-BE1F-4C73-B161-C29A2CBAE982}"/>
    <cellStyle name="Calculation 2 2 4" xfId="333" xr:uid="{ACBD1FC8-E7EB-4232-850B-D969F5BB7AEB}"/>
    <cellStyle name="Calculation 2 2 4 2" xfId="2681" xr:uid="{18193C2D-692F-4459-97F1-E51D8864061C}"/>
    <cellStyle name="Calculation 2 2 4 3" xfId="2483" xr:uid="{68C7E50F-F27D-4172-B800-E42440D0C1D9}"/>
    <cellStyle name="Calculation 2 2 5" xfId="334" xr:uid="{0FB1AA3A-0AC2-4DCD-9430-B06213284940}"/>
    <cellStyle name="Calculation 2 2 5 2" xfId="2682" xr:uid="{CF0AEAAB-5CE6-4F44-A5F7-C10E36801FFA}"/>
    <cellStyle name="Calculation 2 2 5 3" xfId="2404" xr:uid="{28441993-D071-4BAD-AAC0-D228E86257D6}"/>
    <cellStyle name="Calculation 2 2 6" xfId="335" xr:uid="{A5C44808-A096-4564-A749-CF8C7B681015}"/>
    <cellStyle name="Calculation 2 2 6 2" xfId="2683" xr:uid="{CCDDA8CA-E99B-43F2-9E14-1B1C9DE9E2EA}"/>
    <cellStyle name="Calculation 2 2 6 3" xfId="2482" xr:uid="{447CE8FC-3325-41DB-8F72-0D6B29E50605}"/>
    <cellStyle name="Calculation 2 2 7" xfId="336" xr:uid="{C128D4A6-CCA4-45FC-B4B8-668BDAC25FC7}"/>
    <cellStyle name="Calculation 2 2 7 2" xfId="2684" xr:uid="{8328D043-8843-461E-82E8-D546699E507C}"/>
    <cellStyle name="Calculation 2 2 7 3" xfId="2481" xr:uid="{74CEFA8E-CA8D-460E-A2F5-E36122F5613A}"/>
    <cellStyle name="Calculation 2 2 8" xfId="337" xr:uid="{1947A06F-D7C9-4D64-BC75-9771CB771CDD}"/>
    <cellStyle name="Calculation 2 2 8 2" xfId="2685" xr:uid="{544759F1-7C21-4B7C-943B-6993F8967081}"/>
    <cellStyle name="Calculation 2 2 8 3" xfId="2480" xr:uid="{0F3A1097-12B9-4F67-BE39-7CB1C4F2903E}"/>
    <cellStyle name="Calculation 2 2 9" xfId="338" xr:uid="{21F446D5-8972-4676-AFB3-09616A36C3A8}"/>
    <cellStyle name="Calculation 2 2 9 2" xfId="2686" xr:uid="{C8F934F0-4BDA-4140-8497-A920992EB949}"/>
    <cellStyle name="Calculation 2 2 9 3" xfId="2479" xr:uid="{D1783E36-2CAD-42EA-A409-000C2247FB55}"/>
    <cellStyle name="Calculation 2 20" xfId="339" xr:uid="{E717C541-01DB-4D92-A9B7-02C01F00F2C5}"/>
    <cellStyle name="Calculation 2 20 2" xfId="2687" xr:uid="{3EEA86E7-9EBB-4FE5-9149-7B33436C26B0}"/>
    <cellStyle name="Calculation 2 20 3" xfId="2478" xr:uid="{1B874510-2BC5-405F-95B9-6BFCB81BB383}"/>
    <cellStyle name="Calculation 2 21" xfId="340" xr:uid="{49F40D5F-2F79-456C-B8B3-77C85AE9B218}"/>
    <cellStyle name="Calculation 2 21 2" xfId="2688" xr:uid="{BE168E77-3FB3-4F9C-A99B-06A11683B277}"/>
    <cellStyle name="Calculation 2 21 3" xfId="2477" xr:uid="{3AA7D13D-35D2-4F5C-BFAE-9FA5A7B7D4F2}"/>
    <cellStyle name="Calculation 2 22" xfId="341" xr:uid="{3A460CCB-4D66-476C-94F7-15BC0FB7E479}"/>
    <cellStyle name="Calculation 2 22 2" xfId="2689" xr:uid="{FD2EC8B6-D6A4-4BBE-9663-58C587BA26E3}"/>
    <cellStyle name="Calculation 2 22 3" xfId="2476" xr:uid="{7A3DF731-9A70-4949-AB92-1668EB7EFA55}"/>
    <cellStyle name="Calculation 2 23" xfId="342" xr:uid="{804EF33E-EA37-4FE3-B360-A8CD96757E75}"/>
    <cellStyle name="Calculation 2 23 2" xfId="2690" xr:uid="{F315033E-8287-4249-B0A7-B0AA9BFB50FA}"/>
    <cellStyle name="Calculation 2 23 3" xfId="2475" xr:uid="{A74E6D92-BEAD-42F8-9F8D-F6BCCE7ED600}"/>
    <cellStyle name="Calculation 2 24" xfId="343" xr:uid="{A3AD7648-482E-4FBC-9804-B4BDD03EC7DD}"/>
    <cellStyle name="Calculation 2 24 2" xfId="2691" xr:uid="{03C8673E-FEC4-4475-A780-EC2C960675F4}"/>
    <cellStyle name="Calculation 2 24 3" xfId="2403" xr:uid="{73A23C94-CEFC-4691-ABC0-8156463E696C}"/>
    <cellStyle name="Calculation 2 25" xfId="344" xr:uid="{41CD5B10-ADCE-4AD7-AC0F-FC6EB8818A70}"/>
    <cellStyle name="Calculation 2 25 2" xfId="2692" xr:uid="{38B73FD5-7E69-4997-855C-42AA57492BC3}"/>
    <cellStyle name="Calculation 2 25 3" xfId="2474" xr:uid="{AA312DAB-E91F-4435-8B20-721F2BA89EE4}"/>
    <cellStyle name="Calculation 2 26" xfId="345" xr:uid="{C45C1347-0AC4-490F-AF96-B8C0C6031CC3}"/>
    <cellStyle name="Calculation 2 26 2" xfId="2693" xr:uid="{84032E73-F479-4BC7-97E0-57B31B680A64}"/>
    <cellStyle name="Calculation 2 26 3" xfId="2473" xr:uid="{E5220489-CB74-4410-B1F8-8164E63C753B}"/>
    <cellStyle name="Calculation 2 27" xfId="346" xr:uid="{B31946DA-F094-44F2-87BF-74BA8DE6F948}"/>
    <cellStyle name="Calculation 2 27 2" xfId="2694" xr:uid="{25E2AC3C-FB77-4EDE-8B67-57916E4CFF69}"/>
    <cellStyle name="Calculation 2 27 3" xfId="2402" xr:uid="{F1A2E87A-D6A6-463C-B12D-80F475EE5332}"/>
    <cellStyle name="Calculation 2 28" xfId="347" xr:uid="{9A1E6A99-93DE-45F6-A51C-13CE10B05A27}"/>
    <cellStyle name="Calculation 2 28 2" xfId="2695" xr:uid="{E3F45B81-F59D-4D97-9859-E63B8C5CE827}"/>
    <cellStyle name="Calculation 2 28 3" xfId="2472" xr:uid="{777216C3-A4BB-482B-91F9-B0D6D67DAB4A}"/>
    <cellStyle name="Calculation 2 29" xfId="348" xr:uid="{FDCBE33B-7946-492F-B4E9-97E97FCB53ED}"/>
    <cellStyle name="Calculation 2 29 2" xfId="2696" xr:uid="{CD4C8865-8E4D-4D0F-8C85-1D2783B46A60}"/>
    <cellStyle name="Calculation 2 29 3" xfId="2471" xr:uid="{B6406C79-8D9A-4576-951E-EA3172F8040B}"/>
    <cellStyle name="Calculation 2 3" xfId="349" xr:uid="{6AF158FC-D17C-4827-89CE-519410DF9242}"/>
    <cellStyle name="Calculation 2 3 10" xfId="350" xr:uid="{75D18C45-C48B-43CE-BF73-81D916CB2FF8}"/>
    <cellStyle name="Calculation 2 3 10 2" xfId="2698" xr:uid="{2A649181-63BD-424A-BC6F-7B5FEE9DC9CB}"/>
    <cellStyle name="Calculation 2 3 10 3" xfId="2470" xr:uid="{07D21188-9861-417D-A022-5087A020FA52}"/>
    <cellStyle name="Calculation 2 3 11" xfId="351" xr:uid="{118C71BE-1F10-43D4-A6E2-335098862A13}"/>
    <cellStyle name="Calculation 2 3 11 2" xfId="2699" xr:uid="{628C378D-96BE-455D-AF3C-19B72691B757}"/>
    <cellStyle name="Calculation 2 3 11 3" xfId="2469" xr:uid="{C252892F-934D-426A-BF83-BBBF9BEF2F42}"/>
    <cellStyle name="Calculation 2 3 12" xfId="352" xr:uid="{77C350D7-D56C-42D4-86DA-7B4ED371990E}"/>
    <cellStyle name="Calculation 2 3 12 2" xfId="2700" xr:uid="{D855A6BC-0C85-4CCB-AB4F-F72398688A3A}"/>
    <cellStyle name="Calculation 2 3 12 3" xfId="2400" xr:uid="{21BEF9D1-AF92-4208-BADA-3BA78515C5DC}"/>
    <cellStyle name="Calculation 2 3 13" xfId="353" xr:uid="{F77B662D-AD8C-4CDE-B9E0-8D9084692956}"/>
    <cellStyle name="Calculation 2 3 13 2" xfId="2701" xr:uid="{CF416284-47BE-4C2A-83A9-B20E5653B02C}"/>
    <cellStyle name="Calculation 2 3 13 3" xfId="2468" xr:uid="{2A5DE755-22D4-4294-95BB-32D6C1536316}"/>
    <cellStyle name="Calculation 2 3 14" xfId="354" xr:uid="{16B88301-5DA5-4F12-B93A-12D8855373C1}"/>
    <cellStyle name="Calculation 2 3 14 2" xfId="2702" xr:uid="{32D31D10-9E64-4924-B3B4-5FF771560A8A}"/>
    <cellStyle name="Calculation 2 3 14 3" xfId="2467" xr:uid="{CA49291E-72D0-46BD-BD74-5686FF05F2B4}"/>
    <cellStyle name="Calculation 2 3 15" xfId="355" xr:uid="{B4EE32BE-B6F0-4E4D-854D-37C946A89CBE}"/>
    <cellStyle name="Calculation 2 3 15 2" xfId="2703" xr:uid="{9F1886F1-4C83-4FCE-BDF2-B126AF5717FC}"/>
    <cellStyle name="Calculation 2 3 15 3" xfId="2399" xr:uid="{CA0DE40E-55E3-42B6-B197-76FC1DCFB84A}"/>
    <cellStyle name="Calculation 2 3 16" xfId="356" xr:uid="{457DF672-9079-4779-B750-CA12FC8D03BB}"/>
    <cellStyle name="Calculation 2 3 16 2" xfId="2704" xr:uid="{D4820B93-78DC-4698-8578-25DD77309115}"/>
    <cellStyle name="Calculation 2 3 16 3" xfId="2466" xr:uid="{6EE12539-5FF5-4092-89C1-7A77A2C3F6AC}"/>
    <cellStyle name="Calculation 2 3 17" xfId="357" xr:uid="{21D955A2-2637-482A-841C-0E7DCEC4469D}"/>
    <cellStyle name="Calculation 2 3 17 2" xfId="2705" xr:uid="{380DBB7B-AB10-4DCC-8149-7E657481D72F}"/>
    <cellStyle name="Calculation 2 3 17 3" xfId="2465" xr:uid="{1C6ADD5B-2FD3-4411-AA96-83E9523AE2BD}"/>
    <cellStyle name="Calculation 2 3 18" xfId="358" xr:uid="{E9D942CC-4255-49D0-9477-A74B6723C6CD}"/>
    <cellStyle name="Calculation 2 3 18 2" xfId="2706" xr:uid="{57A22297-523E-4673-8651-1B684AC30E17}"/>
    <cellStyle name="Calculation 2 3 18 3" xfId="2398" xr:uid="{278D5E1A-FC53-4460-B6A3-2C648AF615F7}"/>
    <cellStyle name="Calculation 2 3 19" xfId="359" xr:uid="{CDFE756E-65EB-4308-B71E-B47046E6D286}"/>
    <cellStyle name="Calculation 2 3 19 2" xfId="2707" xr:uid="{E957B5FD-B761-45F8-9C4C-9B6D956ED352}"/>
    <cellStyle name="Calculation 2 3 19 3" xfId="2464" xr:uid="{F38DE451-26C0-4B90-8444-9F9474CA6DBF}"/>
    <cellStyle name="Calculation 2 3 2" xfId="360" xr:uid="{0A3B9F43-7F8D-484B-9D25-7520093E4380}"/>
    <cellStyle name="Calculation 2 3 2 2" xfId="2708" xr:uid="{42F7F5B5-FA63-4463-8BD6-0081D27E61AD}"/>
    <cellStyle name="Calculation 2 3 2 3" xfId="2463" xr:uid="{D83BF516-7B33-4BFB-A141-C84EC5D420B8}"/>
    <cellStyle name="Calculation 2 3 20" xfId="361" xr:uid="{3C054DF4-0068-467A-A239-5EB5C9B3B2FA}"/>
    <cellStyle name="Calculation 2 3 20 2" xfId="2709" xr:uid="{B72AE488-FA40-48A4-8E19-465664630D77}"/>
    <cellStyle name="Calculation 2 3 20 3" xfId="2462" xr:uid="{C6BE208B-90C3-45BA-974E-4672BEBE792A}"/>
    <cellStyle name="Calculation 2 3 21" xfId="362" xr:uid="{DDD5D2B4-1E27-4436-A526-DD5DA1787E65}"/>
    <cellStyle name="Calculation 2 3 21 2" xfId="2710" xr:uid="{A6E8AD52-0BD5-4249-B2D6-3B566551D41B}"/>
    <cellStyle name="Calculation 2 3 21 3" xfId="2461" xr:uid="{BCC67045-D584-40E0-A6C6-E35CE4E3782C}"/>
    <cellStyle name="Calculation 2 3 22" xfId="363" xr:uid="{A607BA68-3F3E-47CB-9E77-C09D46911A23}"/>
    <cellStyle name="Calculation 2 3 22 2" xfId="2711" xr:uid="{749CEB3A-2F37-45D4-9EA1-29329F35FF13}"/>
    <cellStyle name="Calculation 2 3 22 3" xfId="2460" xr:uid="{F652AD83-12A7-43BD-99A5-582EFAC6B4CF}"/>
    <cellStyle name="Calculation 2 3 23" xfId="364" xr:uid="{7167E323-1DA9-48A0-8D81-C9C8E5E60CAE}"/>
    <cellStyle name="Calculation 2 3 23 2" xfId="2712" xr:uid="{C1BA07C0-35CE-4A08-B46B-5BF35B070469}"/>
    <cellStyle name="Calculation 2 3 23 3" xfId="2459" xr:uid="{1E788CE2-4D6A-4215-B747-889106261955}"/>
    <cellStyle name="Calculation 2 3 24" xfId="2697" xr:uid="{EF46D3DA-0981-4019-B00C-AB413FE3662E}"/>
    <cellStyle name="Calculation 2 3 25" xfId="2401" xr:uid="{51EE8333-45C1-4B76-92D5-572E6FDD9A4D}"/>
    <cellStyle name="Calculation 2 3 3" xfId="365" xr:uid="{C772FDDC-8525-424A-9944-9A13A23E0046}"/>
    <cellStyle name="Calculation 2 3 3 2" xfId="2713" xr:uid="{54D8ED64-D94B-4966-B141-6835D245710F}"/>
    <cellStyle name="Calculation 2 3 3 3" xfId="2458" xr:uid="{88181397-FE65-4FA8-B4DC-19F27BF32BE8}"/>
    <cellStyle name="Calculation 2 3 4" xfId="366" xr:uid="{51731BE3-A3A7-405B-9658-A956E7764053}"/>
    <cellStyle name="Calculation 2 3 4 2" xfId="2714" xr:uid="{45DD4C53-F180-43A3-87BE-FEDB3CCEE6F2}"/>
    <cellStyle name="Calculation 2 3 4 3" xfId="2457" xr:uid="{7F685597-4BFF-4C2F-A7AE-D3A73B6E29B5}"/>
    <cellStyle name="Calculation 2 3 5" xfId="367" xr:uid="{D6E9E9C9-26D2-4DE5-80DC-4BA924BF6403}"/>
    <cellStyle name="Calculation 2 3 5 2" xfId="2715" xr:uid="{4DD67BEE-DF38-460F-B582-90CDE7CBDF5C}"/>
    <cellStyle name="Calculation 2 3 5 3" xfId="2397" xr:uid="{7B6681B5-7638-4B97-AF9B-01E4B2097D67}"/>
    <cellStyle name="Calculation 2 3 6" xfId="368" xr:uid="{94998501-690D-489C-BF55-6B9301C47794}"/>
    <cellStyle name="Calculation 2 3 6 2" xfId="2716" xr:uid="{3BC2B7BE-2612-489A-9C7A-A90B098C261B}"/>
    <cellStyle name="Calculation 2 3 6 3" xfId="2456" xr:uid="{B6985E26-FC7B-4452-A61C-99C79CD77E3B}"/>
    <cellStyle name="Calculation 2 3 7" xfId="369" xr:uid="{CA456E70-EB1C-4BDB-ABC6-B7CF24E2E48F}"/>
    <cellStyle name="Calculation 2 3 7 2" xfId="2717" xr:uid="{988A213E-EA10-4C96-99B7-0BCE6C642810}"/>
    <cellStyle name="Calculation 2 3 7 3" xfId="2455" xr:uid="{7BB988FB-C783-4C75-BA81-FBD15608E29E}"/>
    <cellStyle name="Calculation 2 3 8" xfId="370" xr:uid="{13284B06-F91A-435B-8B8E-EF02CB296DAB}"/>
    <cellStyle name="Calculation 2 3 8 2" xfId="2718" xr:uid="{153C960E-3EA0-40EF-90CF-00ACBE044A03}"/>
    <cellStyle name="Calculation 2 3 8 3" xfId="2396" xr:uid="{2C675E25-BCAD-48AE-BC2A-B73C239C693B}"/>
    <cellStyle name="Calculation 2 3 9" xfId="371" xr:uid="{82C6FFD6-2720-45E4-93CE-49DB2EE1777A}"/>
    <cellStyle name="Calculation 2 3 9 2" xfId="2719" xr:uid="{6CD8E298-DC4F-4523-B8B7-D7629A634098}"/>
    <cellStyle name="Calculation 2 3 9 3" xfId="2454" xr:uid="{D48990AC-C2AA-4783-A4FF-A367AFB0EB1D}"/>
    <cellStyle name="Calculation 2 30" xfId="372" xr:uid="{67C7CD24-7073-4B1F-B060-013514B1206A}"/>
    <cellStyle name="Calculation 2 30 2" xfId="2720" xr:uid="{D5D3F117-A46A-4E9E-858F-A5F12D419B2E}"/>
    <cellStyle name="Calculation 2 30 3" xfId="2453" xr:uid="{BAEB2596-B0F6-46EA-82BD-8838BA7AE5AD}"/>
    <cellStyle name="Calculation 2 31" xfId="373" xr:uid="{9352E38F-2479-4026-AFCD-457F5F147995}"/>
    <cellStyle name="Calculation 2 31 2" xfId="2721" xr:uid="{357738F4-A627-450C-8146-7B1F8F2E5932}"/>
    <cellStyle name="Calculation 2 31 3" xfId="2395" xr:uid="{4A93CE4B-DB01-4344-928D-13BFBA90836D}"/>
    <cellStyle name="Calculation 2 32" xfId="374" xr:uid="{D551A865-F059-4703-8CA1-0254F161CF4F}"/>
    <cellStyle name="Calculation 2 32 2" xfId="2722" xr:uid="{B2DBEFA5-D8CC-4E92-89CA-CE4F6E3F991D}"/>
    <cellStyle name="Calculation 2 32 3" xfId="2452" xr:uid="{C0946EC3-016F-4A69-807E-362EE7DCBA93}"/>
    <cellStyle name="Calculation 2 33" xfId="375" xr:uid="{9AB910B1-6717-43E7-A691-700E6D37501E}"/>
    <cellStyle name="Calculation 2 33 2" xfId="2723" xr:uid="{E70B4D63-2D9D-4E8E-B4BA-CDDEF853F1DC}"/>
    <cellStyle name="Calculation 2 33 3" xfId="2451" xr:uid="{15C531D4-1E2E-4F3F-A9A3-EC33D9C90363}"/>
    <cellStyle name="Calculation 2 34" xfId="376" xr:uid="{5CA46B9D-BE36-4621-87F6-D1AC97F00AA5}"/>
    <cellStyle name="Calculation 2 34 2" xfId="2724" xr:uid="{0E461CBB-F380-4B53-98B2-3D5CB4CCAB59}"/>
    <cellStyle name="Calculation 2 34 3" xfId="2394" xr:uid="{04F12C85-6505-4A35-983C-1F2350F4EACC}"/>
    <cellStyle name="Calculation 2 35" xfId="377" xr:uid="{908F16A8-9E94-462C-BCB4-7AB28A7DB65C}"/>
    <cellStyle name="Calculation 2 35 2" xfId="2725" xr:uid="{BF4D77D8-3365-47F0-A9B9-EDA965962CD5}"/>
    <cellStyle name="Calculation 2 35 3" xfId="2450" xr:uid="{669D4B10-A106-4B44-A365-C12265EF8DB4}"/>
    <cellStyle name="Calculation 2 36" xfId="378" xr:uid="{3A69BB68-5934-482A-805C-4618B76B2498}"/>
    <cellStyle name="Calculation 2 36 2" xfId="2726" xr:uid="{B4DC4E40-0DBD-4B73-9E2D-123BC67C237F}"/>
    <cellStyle name="Calculation 2 36 3" xfId="2449" xr:uid="{FB1553BC-04F2-48D5-BDF4-A71734AD1763}"/>
    <cellStyle name="Calculation 2 37" xfId="379" xr:uid="{0D1EE4B9-0A63-4CCB-8AA6-142326CE40E6}"/>
    <cellStyle name="Calculation 2 37 2" xfId="2727" xr:uid="{59A240CF-CA16-4E93-940D-05CACB2FB611}"/>
    <cellStyle name="Calculation 2 37 3" xfId="2393" xr:uid="{F63F7130-479E-40A0-8C03-CE64B79EACBA}"/>
    <cellStyle name="Calculation 2 38" xfId="2521" xr:uid="{30A1BBDD-994E-4EAD-8436-4BD5564DFEF4}"/>
    <cellStyle name="Calculation 2 39" xfId="2426" xr:uid="{0EAB5477-2B7A-4CCD-ADFD-C63B7D401387}"/>
    <cellStyle name="Calculation 2 4" xfId="380" xr:uid="{CDF86D18-5D49-4FF9-90EF-A82071EC4248}"/>
    <cellStyle name="Calculation 2 4 10" xfId="381" xr:uid="{6555092A-8CB3-43ED-BDDA-CC4262C5BD2D}"/>
    <cellStyle name="Calculation 2 4 10 2" xfId="2729" xr:uid="{6ABE2502-3C4A-4458-B015-20D70C3E8A14}"/>
    <cellStyle name="Calculation 2 4 10 3" xfId="2447" xr:uid="{1E281218-165B-4E26-94AD-76B27C8F34F1}"/>
    <cellStyle name="Calculation 2 4 11" xfId="382" xr:uid="{CAB963C1-0BB6-4146-B667-2ABEF0E162F2}"/>
    <cellStyle name="Calculation 2 4 11 2" xfId="2730" xr:uid="{23F8ADA7-64DA-4948-AF2E-E22F56F5BD18}"/>
    <cellStyle name="Calculation 2 4 11 3" xfId="2392" xr:uid="{1161AD19-22E9-4177-AFD0-1167071B5063}"/>
    <cellStyle name="Calculation 2 4 12" xfId="383" xr:uid="{80F30C4E-8BAD-4F4B-BA0E-0FD1585B1B76}"/>
    <cellStyle name="Calculation 2 4 12 2" xfId="2731" xr:uid="{79FD8331-6E53-449A-ADE5-2778A9CB0CA0}"/>
    <cellStyle name="Calculation 2 4 12 3" xfId="4725" xr:uid="{3E6B227B-7C07-4EC0-8278-4EB2A7402A61}"/>
    <cellStyle name="Calculation 2 4 13" xfId="384" xr:uid="{BB2658F4-DB8E-4F16-91F9-F0314853D54A}"/>
    <cellStyle name="Calculation 2 4 13 2" xfId="2732" xr:uid="{BEA52631-DDF8-4164-8A70-3FDD78FCC380}"/>
    <cellStyle name="Calculation 2 4 13 3" xfId="4726" xr:uid="{7FBA7CFF-63BA-4ADD-9BD9-94770A60A965}"/>
    <cellStyle name="Calculation 2 4 14" xfId="385" xr:uid="{ECD791D7-EFDA-45E3-96AF-022002E89192}"/>
    <cellStyle name="Calculation 2 4 14 2" xfId="2733" xr:uid="{06B67A3A-E9F4-4FCF-BA0C-C0EA8D189121}"/>
    <cellStyle name="Calculation 2 4 14 3" xfId="4727" xr:uid="{AB9E2A57-40E9-4754-ABFC-FA652D61DA32}"/>
    <cellStyle name="Calculation 2 4 15" xfId="386" xr:uid="{FBB8351A-E05C-4389-905F-F53E45D1A26B}"/>
    <cellStyle name="Calculation 2 4 15 2" xfId="2734" xr:uid="{BE81F1B9-55C2-4352-B56A-4F9BE5E00725}"/>
    <cellStyle name="Calculation 2 4 15 3" xfId="4728" xr:uid="{1BAC54AC-63F5-4401-A88B-C004F26FDEF7}"/>
    <cellStyle name="Calculation 2 4 16" xfId="387" xr:uid="{22147F84-363A-4406-8A71-46704CC89989}"/>
    <cellStyle name="Calculation 2 4 16 2" xfId="2735" xr:uid="{FD55B47D-88F6-4911-808F-FD54969B8569}"/>
    <cellStyle name="Calculation 2 4 16 3" xfId="4729" xr:uid="{279B532A-0F70-4B1B-AB8D-D3F1B170455A}"/>
    <cellStyle name="Calculation 2 4 17" xfId="388" xr:uid="{753C5E0C-BD6D-4621-8452-28E8FADF07CB}"/>
    <cellStyle name="Calculation 2 4 17 2" xfId="2736" xr:uid="{BDD02B82-0B97-43FE-9EBE-6BBE5A673B68}"/>
    <cellStyle name="Calculation 2 4 17 3" xfId="4730" xr:uid="{313B8D35-E4FD-4F10-BB01-BFF561E3C9A3}"/>
    <cellStyle name="Calculation 2 4 18" xfId="389" xr:uid="{1C4D9C48-3DA2-4162-AC8C-78D6E6C3FC1B}"/>
    <cellStyle name="Calculation 2 4 18 2" xfId="2737" xr:uid="{89B2E476-CBE3-442A-B810-F12AB41DC8F3}"/>
    <cellStyle name="Calculation 2 4 18 3" xfId="4731" xr:uid="{39EF1B98-EFC4-440F-B4E0-31F2D35001F7}"/>
    <cellStyle name="Calculation 2 4 19" xfId="390" xr:uid="{3EA05147-5D11-4147-8135-AC3BA82144F3}"/>
    <cellStyle name="Calculation 2 4 19 2" xfId="2738" xr:uid="{2905B86C-99C3-4184-BF8E-9D9D901EFC3A}"/>
    <cellStyle name="Calculation 2 4 19 3" xfId="4732" xr:uid="{2E260226-2BAD-4A73-93C7-B0A0CFDEF4E0}"/>
    <cellStyle name="Calculation 2 4 2" xfId="391" xr:uid="{A2D5593D-5A04-4B18-8B42-AF7571383165}"/>
    <cellStyle name="Calculation 2 4 2 2" xfId="2739" xr:uid="{D59C87F6-7F4D-4D3C-94B5-B8D8E539AA12}"/>
    <cellStyle name="Calculation 2 4 2 3" xfId="4733" xr:uid="{7443A935-B629-4F5C-AD0E-D6D4D655A149}"/>
    <cellStyle name="Calculation 2 4 20" xfId="392" xr:uid="{BA8B8EF0-C5D9-4C56-9A18-666ECC375CEA}"/>
    <cellStyle name="Calculation 2 4 20 2" xfId="2740" xr:uid="{966D00F0-355F-47CE-856A-A6F10BE87A5E}"/>
    <cellStyle name="Calculation 2 4 20 3" xfId="4734" xr:uid="{1CB9A3CE-49CA-4756-A9BA-4F09FDBF78FD}"/>
    <cellStyle name="Calculation 2 4 21" xfId="393" xr:uid="{EA025654-23FF-428F-86BA-12F665217169}"/>
    <cellStyle name="Calculation 2 4 21 2" xfId="2741" xr:uid="{F7FD5471-D1E0-4555-B51A-5DE19F9C3AB0}"/>
    <cellStyle name="Calculation 2 4 21 3" xfId="4735" xr:uid="{96366804-557C-445B-AE1F-0E33E0C415A2}"/>
    <cellStyle name="Calculation 2 4 22" xfId="394" xr:uid="{A02382D4-AE01-4324-BFDA-750E71B40D43}"/>
    <cellStyle name="Calculation 2 4 22 2" xfId="2742" xr:uid="{FE16FCDB-A11F-4E7C-B883-102E121F08CA}"/>
    <cellStyle name="Calculation 2 4 22 3" xfId="4736" xr:uid="{5C4FC434-E544-4E61-9F73-353C28B0E71C}"/>
    <cellStyle name="Calculation 2 4 23" xfId="395" xr:uid="{75011357-9CD3-4FC5-8C4D-2AFB607BA67C}"/>
    <cellStyle name="Calculation 2 4 23 2" xfId="2743" xr:uid="{4C6AEA0E-D1B3-4DA3-AA81-947F47EF184C}"/>
    <cellStyle name="Calculation 2 4 23 3" xfId="4737" xr:uid="{1478C4B5-7874-434E-9138-32E92B3C4634}"/>
    <cellStyle name="Calculation 2 4 24" xfId="2728" xr:uid="{1C8D964E-B949-4532-9F19-67CB64BE38F6}"/>
    <cellStyle name="Calculation 2 4 25" xfId="2448" xr:uid="{42C64F36-D3D4-47BA-B13A-8E7EEA35BEF9}"/>
    <cellStyle name="Calculation 2 4 3" xfId="396" xr:uid="{69E9FB4A-E535-44C0-992A-3DEDEE6AA4D0}"/>
    <cellStyle name="Calculation 2 4 3 2" xfId="2744" xr:uid="{359CC3EC-78D4-4162-9E0E-6880F1B4CEA1}"/>
    <cellStyle name="Calculation 2 4 3 3" xfId="4738" xr:uid="{2B43AB0D-B9E0-4B70-A9E3-00138FD0B452}"/>
    <cellStyle name="Calculation 2 4 4" xfId="397" xr:uid="{0D0FF7C8-8250-4FA6-95B9-F910E7911E83}"/>
    <cellStyle name="Calculation 2 4 4 2" xfId="2745" xr:uid="{A029A834-6A48-47F3-9F26-3F066A9C3A4D}"/>
    <cellStyle name="Calculation 2 4 4 3" xfId="4739" xr:uid="{004D5029-F629-4273-A4FB-72ECA1891D60}"/>
    <cellStyle name="Calculation 2 4 5" xfId="398" xr:uid="{49033FEC-8643-486C-A50D-31AD8618A10B}"/>
    <cellStyle name="Calculation 2 4 5 2" xfId="2746" xr:uid="{489A0892-4D62-49DD-8768-0431CAC4E030}"/>
    <cellStyle name="Calculation 2 4 5 3" xfId="4740" xr:uid="{A93D4527-291A-42C5-B4F1-AC43D2E42CF0}"/>
    <cellStyle name="Calculation 2 4 6" xfId="399" xr:uid="{11B307D0-B804-4F4E-9F2F-9ADE5C535222}"/>
    <cellStyle name="Calculation 2 4 6 2" xfId="2747" xr:uid="{CA6F3061-2390-452C-99A1-6D1D5F455BF7}"/>
    <cellStyle name="Calculation 2 4 6 3" xfId="4741" xr:uid="{DDB81C71-FC47-4EAA-8887-0517810B9C48}"/>
    <cellStyle name="Calculation 2 4 7" xfId="400" xr:uid="{4FCEFEAE-7BEA-45C3-8316-02A0A175B949}"/>
    <cellStyle name="Calculation 2 4 7 2" xfId="2748" xr:uid="{9AC8607C-A61C-4ED9-B07D-DC51DD604623}"/>
    <cellStyle name="Calculation 2 4 7 3" xfId="4742" xr:uid="{2632BAEB-4B00-4E74-9D95-ABD763D0B7E3}"/>
    <cellStyle name="Calculation 2 4 8" xfId="401" xr:uid="{3DD706C1-891A-4B3D-BB0E-0F96833C14E3}"/>
    <cellStyle name="Calculation 2 4 8 2" xfId="2749" xr:uid="{46F23FCA-3F25-47B1-94BA-AE61CBCFB97E}"/>
    <cellStyle name="Calculation 2 4 8 3" xfId="4743" xr:uid="{09B12EED-DCEC-40B8-91AF-6EB731C2D7F7}"/>
    <cellStyle name="Calculation 2 4 9" xfId="402" xr:uid="{6AB69B2F-8F2D-4E6C-BE8C-D8BF80FCE2DC}"/>
    <cellStyle name="Calculation 2 4 9 2" xfId="2750" xr:uid="{EA6E6F4E-0E34-46F9-AB92-8C74CF340260}"/>
    <cellStyle name="Calculation 2 4 9 3" xfId="4744" xr:uid="{BE1E20D4-1CC5-4EE3-A7F3-44315F0D4C32}"/>
    <cellStyle name="Calculation 2 5" xfId="403" xr:uid="{38BB5E74-405D-4936-B0CC-B19B8C06EF4E}"/>
    <cellStyle name="Calculation 2 5 10" xfId="404" xr:uid="{0B44FBB0-DF7E-4B51-B057-1775C80C80F2}"/>
    <cellStyle name="Calculation 2 5 10 2" xfId="2752" xr:uid="{C400A63B-0FE1-4832-9172-86C01508F48F}"/>
    <cellStyle name="Calculation 2 5 10 3" xfId="4746" xr:uid="{C1C202D0-CB48-4C96-ADA4-B57759FAF196}"/>
    <cellStyle name="Calculation 2 5 11" xfId="405" xr:uid="{AA39CF62-B3DD-420A-8B74-E0E7CF343119}"/>
    <cellStyle name="Calculation 2 5 11 2" xfId="2753" xr:uid="{E5A12D5D-5DCA-4791-A7E3-03E82498255B}"/>
    <cellStyle name="Calculation 2 5 11 3" xfId="4747" xr:uid="{B6547EFD-C79A-4E11-8BC2-9E78785FA600}"/>
    <cellStyle name="Calculation 2 5 12" xfId="406" xr:uid="{3B6AA4C9-FA46-4870-BCC4-4A85DB4AB5A1}"/>
    <cellStyle name="Calculation 2 5 12 2" xfId="2754" xr:uid="{C12F0072-824F-4823-8A64-F464750D361B}"/>
    <cellStyle name="Calculation 2 5 12 3" xfId="4748" xr:uid="{2976CB2D-0ECC-4FDA-B5A4-AC9E3A2FEB5B}"/>
    <cellStyle name="Calculation 2 5 13" xfId="407" xr:uid="{5E3466C0-628E-4F1D-A164-A6D647E472C0}"/>
    <cellStyle name="Calculation 2 5 13 2" xfId="2755" xr:uid="{4884D012-D6D6-4321-8769-207B45A791DF}"/>
    <cellStyle name="Calculation 2 5 13 3" xfId="4749" xr:uid="{81DC7F6F-23A1-496A-8B15-85697E187462}"/>
    <cellStyle name="Calculation 2 5 14" xfId="408" xr:uid="{01390AE5-6B9F-4410-A900-94FD586B00D0}"/>
    <cellStyle name="Calculation 2 5 14 2" xfId="2756" xr:uid="{E51BA110-53F7-4567-8A8C-FF878BA234C1}"/>
    <cellStyle name="Calculation 2 5 14 3" xfId="4750" xr:uid="{A53BCEDF-59E8-4E04-A3A1-16F672F54B2D}"/>
    <cellStyle name="Calculation 2 5 15" xfId="409" xr:uid="{FE2CF4EF-427A-43CD-BCCA-D7E7B3CA9419}"/>
    <cellStyle name="Calculation 2 5 15 2" xfId="2757" xr:uid="{1F920771-3941-4552-BFDD-05B4A6654EF8}"/>
    <cellStyle name="Calculation 2 5 15 3" xfId="4751" xr:uid="{DE979EEB-B262-4940-85AF-56C8C914A120}"/>
    <cellStyle name="Calculation 2 5 16" xfId="410" xr:uid="{3965128F-918A-4569-ABE2-01E835737336}"/>
    <cellStyle name="Calculation 2 5 16 2" xfId="2758" xr:uid="{B68C58D7-FB77-4835-8AB3-4EF4E56AAD95}"/>
    <cellStyle name="Calculation 2 5 16 3" xfId="4752" xr:uid="{FAE76E61-AC44-48C3-B08B-57A0F7DFF01C}"/>
    <cellStyle name="Calculation 2 5 17" xfId="411" xr:uid="{00A85FA7-1E71-4E5B-A5B3-804FCD8B35D8}"/>
    <cellStyle name="Calculation 2 5 17 2" xfId="2759" xr:uid="{9CE225AD-699A-4DD4-81B6-251BDC7FC467}"/>
    <cellStyle name="Calculation 2 5 17 3" xfId="4753" xr:uid="{C1D698C9-A6FC-4BE9-8B5D-9C35D7D9A2B1}"/>
    <cellStyle name="Calculation 2 5 18" xfId="412" xr:uid="{914DE0D8-1DF3-40BC-ACCA-EB5253027AB7}"/>
    <cellStyle name="Calculation 2 5 18 2" xfId="2760" xr:uid="{8722E5EA-D8EC-4DA8-A0DE-821E9BB62235}"/>
    <cellStyle name="Calculation 2 5 18 3" xfId="4754" xr:uid="{88A40E7B-909A-466A-914A-5B4F659D13ED}"/>
    <cellStyle name="Calculation 2 5 19" xfId="413" xr:uid="{A00068EA-4858-4A5E-9DC2-5A4CECAB41E1}"/>
    <cellStyle name="Calculation 2 5 19 2" xfId="2761" xr:uid="{73A334C0-EBB3-4B69-88C6-9041E40B9A18}"/>
    <cellStyle name="Calculation 2 5 19 3" xfId="4755" xr:uid="{E67A4C44-A519-4375-8107-D5DC116D0E56}"/>
    <cellStyle name="Calculation 2 5 2" xfId="414" xr:uid="{577BF24A-1F45-4A85-99C0-D1D74F51ED51}"/>
    <cellStyle name="Calculation 2 5 2 2" xfId="2762" xr:uid="{C977DC41-521F-4A03-9191-EB9AC756A772}"/>
    <cellStyle name="Calculation 2 5 2 3" xfId="4756" xr:uid="{152F808E-B7DF-4D07-87EB-C969FD628A8D}"/>
    <cellStyle name="Calculation 2 5 20" xfId="415" xr:uid="{941C7ED6-6C9A-4A85-842A-D05C3079DAFD}"/>
    <cellStyle name="Calculation 2 5 20 2" xfId="2763" xr:uid="{0144FFBF-65C3-4B4E-98D2-C36DD968BBAD}"/>
    <cellStyle name="Calculation 2 5 20 3" xfId="4757" xr:uid="{EC9E2912-4062-43FF-8E14-9B7FD26F0EB4}"/>
    <cellStyle name="Calculation 2 5 21" xfId="416" xr:uid="{F7D47DC4-9426-4917-8EA8-658DF5BF8524}"/>
    <cellStyle name="Calculation 2 5 21 2" xfId="2764" xr:uid="{6BF4476D-E5B8-4608-AE71-E4B006A93E85}"/>
    <cellStyle name="Calculation 2 5 21 3" xfId="4758" xr:uid="{16631E7B-B819-4346-B672-95C25E7EE3ED}"/>
    <cellStyle name="Calculation 2 5 22" xfId="417" xr:uid="{A592AD5F-CBD9-4B9F-A426-5E7B1B201E38}"/>
    <cellStyle name="Calculation 2 5 22 2" xfId="2765" xr:uid="{3B6F06E7-9DA2-4E65-8FC1-4772142D3E69}"/>
    <cellStyle name="Calculation 2 5 22 3" xfId="4759" xr:uid="{801551C2-8669-4FAA-989E-F0722752B72E}"/>
    <cellStyle name="Calculation 2 5 23" xfId="418" xr:uid="{2A759420-23F0-4F49-BC35-B728E1917B90}"/>
    <cellStyle name="Calculation 2 5 23 2" xfId="2766" xr:uid="{93AF87EF-DE4E-4DA6-AA6E-B4665272DE76}"/>
    <cellStyle name="Calculation 2 5 23 3" xfId="4760" xr:uid="{DBB447DE-B205-454B-9CCD-273EB523F673}"/>
    <cellStyle name="Calculation 2 5 24" xfId="2751" xr:uid="{2BD80B9F-AEF4-4395-BE1F-F7D648B73935}"/>
    <cellStyle name="Calculation 2 5 25" xfId="4745" xr:uid="{CF1A5FEE-20FD-46D0-910B-1A809217304C}"/>
    <cellStyle name="Calculation 2 5 3" xfId="419" xr:uid="{FF5AA703-B031-4F81-802B-933338DA43FF}"/>
    <cellStyle name="Calculation 2 5 3 2" xfId="2767" xr:uid="{D5C7A44E-B5B3-4F9E-9308-3A24CF300732}"/>
    <cellStyle name="Calculation 2 5 3 3" xfId="4761" xr:uid="{F1396587-E36D-440C-8FB0-1497B43ECEC3}"/>
    <cellStyle name="Calculation 2 5 4" xfId="420" xr:uid="{579C364E-D05F-4266-8478-71FCA3875ABF}"/>
    <cellStyle name="Calculation 2 5 4 2" xfId="2768" xr:uid="{361C28EF-D3C8-468D-B1D7-6FF976F9ADF4}"/>
    <cellStyle name="Calculation 2 5 4 3" xfId="4762" xr:uid="{3CEBD530-A1E2-4427-BE77-365C70C4671A}"/>
    <cellStyle name="Calculation 2 5 5" xfId="421" xr:uid="{2AC6AFC6-8F50-4F13-9301-383D3201C9A7}"/>
    <cellStyle name="Calculation 2 5 5 2" xfId="2769" xr:uid="{5078746C-0BC1-49DA-99F4-7E52853605D2}"/>
    <cellStyle name="Calculation 2 5 5 3" xfId="4763" xr:uid="{5055E69C-A172-407A-AC82-63F3E822A66C}"/>
    <cellStyle name="Calculation 2 5 6" xfId="422" xr:uid="{87D40F6E-0A13-4A49-8769-A35DCB0860DE}"/>
    <cellStyle name="Calculation 2 5 6 2" xfId="2770" xr:uid="{832B7FB1-D3F0-41F9-94F9-E544FD0D1347}"/>
    <cellStyle name="Calculation 2 5 6 3" xfId="4764" xr:uid="{51E1B5F5-6AFF-4A43-8194-9C93E9AFBD31}"/>
    <cellStyle name="Calculation 2 5 7" xfId="423" xr:uid="{87A6E543-8DD1-444D-84F1-5F8DE1209122}"/>
    <cellStyle name="Calculation 2 5 7 2" xfId="2771" xr:uid="{F4DEC544-866A-4101-9713-DF8B422A0B13}"/>
    <cellStyle name="Calculation 2 5 7 3" xfId="4765" xr:uid="{58BBDAD9-0B30-4571-BAC1-D58141A3AD4F}"/>
    <cellStyle name="Calculation 2 5 8" xfId="424" xr:uid="{78D8DFC2-6384-4D45-80D3-9D0ED0B18F9B}"/>
    <cellStyle name="Calculation 2 5 8 2" xfId="2772" xr:uid="{B75986CE-761C-4F1C-BC85-E584D9BE3C96}"/>
    <cellStyle name="Calculation 2 5 8 3" xfId="4766" xr:uid="{1FB87CF6-A460-45D5-B14C-ABA38C809F52}"/>
    <cellStyle name="Calculation 2 5 9" xfId="425" xr:uid="{A7DF4D79-D9A4-4CC9-841D-4C3C6979194F}"/>
    <cellStyle name="Calculation 2 5 9 2" xfId="2773" xr:uid="{98748360-D30B-4107-ACE2-F7248F9559D0}"/>
    <cellStyle name="Calculation 2 5 9 3" xfId="4767" xr:uid="{81CD608A-4566-426E-9AE5-5FE61E5E87F4}"/>
    <cellStyle name="Calculation 2 6" xfId="426" xr:uid="{ED3B98FE-A96D-4A7B-BA14-B654AEBD0E8D}"/>
    <cellStyle name="Calculation 2 6 10" xfId="427" xr:uid="{400FCFD7-36EF-4EED-ACCF-6BBAD984FEFB}"/>
    <cellStyle name="Calculation 2 6 10 2" xfId="2775" xr:uid="{7C043684-3F18-4EF1-AD41-3A5C2824EFFE}"/>
    <cellStyle name="Calculation 2 6 10 3" xfId="4769" xr:uid="{56DAE9C0-DCE7-4EA9-A163-E6BAE18DF1DC}"/>
    <cellStyle name="Calculation 2 6 11" xfId="428" xr:uid="{F75717D5-CF75-49F0-8F33-6E30F7F4A88D}"/>
    <cellStyle name="Calculation 2 6 11 2" xfId="2776" xr:uid="{4C693CB8-BB56-4CE3-9EE8-B3660A5F8C19}"/>
    <cellStyle name="Calculation 2 6 11 3" xfId="4770" xr:uid="{F3A5B8D8-7BF7-482C-867D-5164FE461C91}"/>
    <cellStyle name="Calculation 2 6 12" xfId="429" xr:uid="{803EBBA5-8AF4-4E4D-800D-CEA1212AC7EA}"/>
    <cellStyle name="Calculation 2 6 12 2" xfId="2777" xr:uid="{FFF3E9D3-BF41-4FD9-9B14-C5EB5834D15E}"/>
    <cellStyle name="Calculation 2 6 12 3" xfId="4771" xr:uid="{C9A74687-B69C-4F70-A069-94ACB8152919}"/>
    <cellStyle name="Calculation 2 6 13" xfId="430" xr:uid="{1F8AD719-D421-4FEB-B807-DB4EC2D6B629}"/>
    <cellStyle name="Calculation 2 6 13 2" xfId="2778" xr:uid="{DD7CAA3F-03B9-426A-88E2-069322FC341B}"/>
    <cellStyle name="Calculation 2 6 13 3" xfId="4772" xr:uid="{C46DCBA1-C117-4017-8071-91F268A51352}"/>
    <cellStyle name="Calculation 2 6 14" xfId="431" xr:uid="{4DB53092-C71B-4E1C-B6BC-AEE7193E5CBF}"/>
    <cellStyle name="Calculation 2 6 14 2" xfId="2779" xr:uid="{34C5E12E-76A0-4089-A783-B36ED625019C}"/>
    <cellStyle name="Calculation 2 6 14 3" xfId="4773" xr:uid="{699AC44E-05CA-4830-AF3A-ABD6F348C699}"/>
    <cellStyle name="Calculation 2 6 15" xfId="432" xr:uid="{8801BA70-5D4E-4A8F-AF63-2A44CEA0CB68}"/>
    <cellStyle name="Calculation 2 6 15 2" xfId="2780" xr:uid="{183AB20D-980A-4E36-A299-A4FE3CDE8CD7}"/>
    <cellStyle name="Calculation 2 6 15 3" xfId="4774" xr:uid="{690B3530-13B0-4D5B-8F40-36DEDDF7692A}"/>
    <cellStyle name="Calculation 2 6 16" xfId="433" xr:uid="{CFD2BC33-3450-4A55-9C11-34E3289628A8}"/>
    <cellStyle name="Calculation 2 6 16 2" xfId="2781" xr:uid="{89B525EA-B4CC-4746-B1D7-4E76375CCF5E}"/>
    <cellStyle name="Calculation 2 6 16 3" xfId="4775" xr:uid="{4BDECCA4-466E-4E95-AC83-7A7A666942D2}"/>
    <cellStyle name="Calculation 2 6 17" xfId="434" xr:uid="{0993F501-B671-4BB6-8099-FEBD97E51706}"/>
    <cellStyle name="Calculation 2 6 17 2" xfId="2782" xr:uid="{648DF088-30B8-4392-9D89-679F64F0DEA2}"/>
    <cellStyle name="Calculation 2 6 17 3" xfId="4776" xr:uid="{64C85084-47FF-497D-9690-B167237AB67D}"/>
    <cellStyle name="Calculation 2 6 18" xfId="435" xr:uid="{24EEADFE-417E-4E0B-A4D2-2E64D368066D}"/>
    <cellStyle name="Calculation 2 6 18 2" xfId="2783" xr:uid="{0BD4F11E-CA70-4DDA-B243-25537568631B}"/>
    <cellStyle name="Calculation 2 6 18 3" xfId="4777" xr:uid="{2BFAA362-84C0-4DD3-B4FE-16A946E96B62}"/>
    <cellStyle name="Calculation 2 6 19" xfId="436" xr:uid="{1EB36CBF-21A3-4B7A-849C-FDD9DBAC6C0E}"/>
    <cellStyle name="Calculation 2 6 19 2" xfId="2784" xr:uid="{2231514B-8112-48E2-8084-8C627EE0B87C}"/>
    <cellStyle name="Calculation 2 6 19 3" xfId="4778" xr:uid="{2553C1B2-006C-40E7-B351-79D28B20D007}"/>
    <cellStyle name="Calculation 2 6 2" xfId="437" xr:uid="{AE89FEA2-2DF8-421C-8C5D-BAB55CE3026D}"/>
    <cellStyle name="Calculation 2 6 2 2" xfId="2785" xr:uid="{C0E151C8-D68F-4441-8CF1-D3CBD59DB6E2}"/>
    <cellStyle name="Calculation 2 6 2 3" xfId="4779" xr:uid="{6BDEF3BA-EF6B-450D-BEA7-764384CDA3AA}"/>
    <cellStyle name="Calculation 2 6 20" xfId="438" xr:uid="{78ACB35A-DA3C-4F69-B3A7-911ECE5518D2}"/>
    <cellStyle name="Calculation 2 6 20 2" xfId="2786" xr:uid="{59AEFF7B-26D7-4536-BA3E-4294EF3E1D42}"/>
    <cellStyle name="Calculation 2 6 20 3" xfId="4780" xr:uid="{A394B656-A8CA-47F4-B77C-DF7CFD2BEB59}"/>
    <cellStyle name="Calculation 2 6 21" xfId="439" xr:uid="{F18AEDDD-2593-422F-90E8-505B67F91FFC}"/>
    <cellStyle name="Calculation 2 6 21 2" xfId="2787" xr:uid="{BB56DB90-F49A-400C-9941-F9F9F55DE603}"/>
    <cellStyle name="Calculation 2 6 21 3" xfId="4781" xr:uid="{48C8195A-123A-4994-9BC4-E0E9BE99AA42}"/>
    <cellStyle name="Calculation 2 6 22" xfId="440" xr:uid="{693D4283-DDF8-4A87-9E0B-040202F9ACAE}"/>
    <cellStyle name="Calculation 2 6 22 2" xfId="2788" xr:uid="{8B1E3E39-2AD9-4CB0-B806-5C419A240E16}"/>
    <cellStyle name="Calculation 2 6 22 3" xfId="4782" xr:uid="{BA598117-5BFC-48CB-975E-147379745E22}"/>
    <cellStyle name="Calculation 2 6 23" xfId="441" xr:uid="{23BAF54B-12B1-4B5D-83BF-2DCBA7DD8922}"/>
    <cellStyle name="Calculation 2 6 23 2" xfId="2789" xr:uid="{9DB5D23D-4E13-4C1C-A88D-4972B2D8CAE2}"/>
    <cellStyle name="Calculation 2 6 23 3" xfId="4783" xr:uid="{BB1839E6-2702-43D1-A6A9-1F83D59494A8}"/>
    <cellStyle name="Calculation 2 6 24" xfId="2774" xr:uid="{DFC09CAA-7B62-463A-B845-4AC7B6DFC7D3}"/>
    <cellStyle name="Calculation 2 6 25" xfId="4768" xr:uid="{452EFBFE-F253-44EE-A2DA-E03D1F6DFACE}"/>
    <cellStyle name="Calculation 2 6 3" xfId="442" xr:uid="{B47AF530-ED65-45D1-AB96-7BCE0ED19C36}"/>
    <cellStyle name="Calculation 2 6 3 2" xfId="2790" xr:uid="{6FAADBD6-8C03-4E08-9263-65825DB5F011}"/>
    <cellStyle name="Calculation 2 6 3 3" xfId="4784" xr:uid="{74EC6676-378F-49E0-829C-3D85721F1680}"/>
    <cellStyle name="Calculation 2 6 4" xfId="443" xr:uid="{44453236-58D3-4385-A136-65E759E6084D}"/>
    <cellStyle name="Calculation 2 6 4 2" xfId="2791" xr:uid="{1F36537A-074B-4AB6-AE27-D4FB6998EA1B}"/>
    <cellStyle name="Calculation 2 6 4 3" xfId="4785" xr:uid="{FEB0CA70-0472-4D8C-A1BE-483BFCACB763}"/>
    <cellStyle name="Calculation 2 6 5" xfId="444" xr:uid="{3AC6D17A-2A07-4A71-8760-FF0B50CC3E19}"/>
    <cellStyle name="Calculation 2 6 5 2" xfId="2792" xr:uid="{DAFA8212-EFB1-4257-BF0F-3AD142B9B91A}"/>
    <cellStyle name="Calculation 2 6 5 3" xfId="4786" xr:uid="{1179AC96-96F1-48E8-9D44-AB6D2D6CA986}"/>
    <cellStyle name="Calculation 2 6 6" xfId="445" xr:uid="{A1C0B2A1-415B-4A70-B5D6-FF7F58713A11}"/>
    <cellStyle name="Calculation 2 6 6 2" xfId="2793" xr:uid="{758B4B8E-46B0-4069-95E8-E940F908F8B8}"/>
    <cellStyle name="Calculation 2 6 6 3" xfId="4787" xr:uid="{3013ED3C-13BA-42BB-8BDA-7F48FF69F0F1}"/>
    <cellStyle name="Calculation 2 6 7" xfId="446" xr:uid="{C4290275-B689-40E4-A4B6-8F111E3EA3B5}"/>
    <cellStyle name="Calculation 2 6 7 2" xfId="2794" xr:uid="{BFD6874D-9014-4961-A538-8715804585D4}"/>
    <cellStyle name="Calculation 2 6 7 3" xfId="4788" xr:uid="{50B78046-93FF-44E6-9D9B-F55213D3B417}"/>
    <cellStyle name="Calculation 2 6 8" xfId="447" xr:uid="{07770E0F-B972-4C41-9C7C-C2BD571B1286}"/>
    <cellStyle name="Calculation 2 6 8 2" xfId="2795" xr:uid="{4FEB3398-FC40-4985-BBCC-2657021922B9}"/>
    <cellStyle name="Calculation 2 6 8 3" xfId="4789" xr:uid="{96C7632A-5025-4E4C-B9A1-BBFF47C52487}"/>
    <cellStyle name="Calculation 2 6 9" xfId="448" xr:uid="{C90D7585-E193-43DB-9A5F-20193D5BAB88}"/>
    <cellStyle name="Calculation 2 6 9 2" xfId="2796" xr:uid="{79A05808-0429-4DC0-BAF9-5DC02469591C}"/>
    <cellStyle name="Calculation 2 6 9 3" xfId="4790" xr:uid="{F5B5568D-50E0-440C-AE95-11AE447FC90C}"/>
    <cellStyle name="Calculation 2 7" xfId="449" xr:uid="{B0AD432A-47E0-45B4-BCF4-EDA465CEC19F}"/>
    <cellStyle name="Calculation 2 7 10" xfId="450" xr:uid="{DB1F68C7-A679-4B34-8CE2-02BE0B31874F}"/>
    <cellStyle name="Calculation 2 7 10 2" xfId="2798" xr:uid="{238C223E-3352-4256-B77F-88D5631C1374}"/>
    <cellStyle name="Calculation 2 7 10 3" xfId="4792" xr:uid="{3605CCC3-921E-4E59-93F0-2EB0030C20E7}"/>
    <cellStyle name="Calculation 2 7 11" xfId="451" xr:uid="{783A1162-F151-4AC7-AAB2-FFB344E20B0B}"/>
    <cellStyle name="Calculation 2 7 11 2" xfId="2799" xr:uid="{30A8E654-C0F9-49B3-A8B7-52FB972DB1D1}"/>
    <cellStyle name="Calculation 2 7 11 3" xfId="4793" xr:uid="{38E2FA88-938E-43B1-A9FC-EBAAB04FD97B}"/>
    <cellStyle name="Calculation 2 7 12" xfId="452" xr:uid="{7B8A90A3-5618-4469-93A0-B165BD4B90B9}"/>
    <cellStyle name="Calculation 2 7 12 2" xfId="2800" xr:uid="{6A524A20-6DEB-4D55-A99A-C440249DF60A}"/>
    <cellStyle name="Calculation 2 7 12 3" xfId="4794" xr:uid="{6F9BF5B8-95A4-49A0-9A59-4C3C784E3E36}"/>
    <cellStyle name="Calculation 2 7 13" xfId="453" xr:uid="{127B96E2-BFAF-452D-A7EB-931F84A10402}"/>
    <cellStyle name="Calculation 2 7 13 2" xfId="2801" xr:uid="{DD156334-3B25-4547-ABCA-CBABC0ABEC82}"/>
    <cellStyle name="Calculation 2 7 13 3" xfId="4795" xr:uid="{CB2486E3-1086-4FFD-83F9-224EE81F3191}"/>
    <cellStyle name="Calculation 2 7 14" xfId="454" xr:uid="{DD9DCC7E-99A2-4F16-8CDA-4CB43087A3CC}"/>
    <cellStyle name="Calculation 2 7 14 2" xfId="2802" xr:uid="{02FEB80D-6083-44BD-96C7-5954A716A4C6}"/>
    <cellStyle name="Calculation 2 7 14 3" xfId="4796" xr:uid="{71968B03-EF27-44A8-A7A4-E9C602841983}"/>
    <cellStyle name="Calculation 2 7 15" xfId="455" xr:uid="{23EA6D41-2DEA-4800-AE70-ED831703DBFD}"/>
    <cellStyle name="Calculation 2 7 15 2" xfId="2803" xr:uid="{977612D8-CAB5-4339-B1AB-37FA22120806}"/>
    <cellStyle name="Calculation 2 7 15 3" xfId="4797" xr:uid="{C366D049-8EE1-4345-957A-F216D0622C2E}"/>
    <cellStyle name="Calculation 2 7 16" xfId="456" xr:uid="{89E2B21E-96A8-4532-B81C-B98ABFF2AA5F}"/>
    <cellStyle name="Calculation 2 7 16 2" xfId="2804" xr:uid="{5476874E-70B7-4C70-886D-9111E7B8AF81}"/>
    <cellStyle name="Calculation 2 7 16 3" xfId="4798" xr:uid="{7BE18540-C01D-4B7F-97A1-91A24831E863}"/>
    <cellStyle name="Calculation 2 7 17" xfId="457" xr:uid="{A5479F79-2BFC-40FE-ACC4-E613A8B72809}"/>
    <cellStyle name="Calculation 2 7 17 2" xfId="2805" xr:uid="{396CBEBA-B3DD-45DD-86AF-1665E563FA99}"/>
    <cellStyle name="Calculation 2 7 17 3" xfId="4799" xr:uid="{D3914737-A7F5-4163-A2E5-3C450B47A3D3}"/>
    <cellStyle name="Calculation 2 7 18" xfId="458" xr:uid="{2E943B34-8779-4F1A-87C3-1B32AA97AB45}"/>
    <cellStyle name="Calculation 2 7 18 2" xfId="2806" xr:uid="{AB9096A2-450C-423B-BB77-6F8FEF050C62}"/>
    <cellStyle name="Calculation 2 7 18 3" xfId="4800" xr:uid="{6582A15C-5233-4DDD-9F4D-7C251C4D7A7C}"/>
    <cellStyle name="Calculation 2 7 19" xfId="459" xr:uid="{6BE55670-9C8B-4CC0-BC02-B042CC38FA7A}"/>
    <cellStyle name="Calculation 2 7 19 2" xfId="2807" xr:uid="{488C589B-2E5C-4FB2-80DE-690DEFE33620}"/>
    <cellStyle name="Calculation 2 7 19 3" xfId="4801" xr:uid="{14EA1B52-76E4-4EC2-A419-81C57E743225}"/>
    <cellStyle name="Calculation 2 7 2" xfId="460" xr:uid="{5710216C-0C02-41B5-B321-9E82649F3F1D}"/>
    <cellStyle name="Calculation 2 7 2 2" xfId="2808" xr:uid="{5373CAF2-73E5-4580-9ADB-E520877E3F33}"/>
    <cellStyle name="Calculation 2 7 2 3" xfId="4802" xr:uid="{35939359-1B82-400A-9BCA-C30D0077B09D}"/>
    <cellStyle name="Calculation 2 7 20" xfId="461" xr:uid="{17339C12-6468-4EF5-834B-7B706D0C06D0}"/>
    <cellStyle name="Calculation 2 7 20 2" xfId="2809" xr:uid="{5E8B25F3-A3F0-4D5F-BA48-111122EA4278}"/>
    <cellStyle name="Calculation 2 7 20 3" xfId="4803" xr:uid="{D172054D-63D2-4F84-85E4-D5913E985EB0}"/>
    <cellStyle name="Calculation 2 7 21" xfId="462" xr:uid="{1BDAC3B3-AF70-4876-AAFB-F10659B834CD}"/>
    <cellStyle name="Calculation 2 7 21 2" xfId="2810" xr:uid="{78D016D9-63A3-4E70-AD50-FC4A31AA8EEB}"/>
    <cellStyle name="Calculation 2 7 21 3" xfId="4804" xr:uid="{3D308862-F0C5-4826-B0CC-3B918CE342A6}"/>
    <cellStyle name="Calculation 2 7 22" xfId="463" xr:uid="{D3EDD369-A822-4691-AB8D-2CD6A06A9F35}"/>
    <cellStyle name="Calculation 2 7 22 2" xfId="2811" xr:uid="{1206D1AD-F66F-409D-A626-035C8FFBEC53}"/>
    <cellStyle name="Calculation 2 7 22 3" xfId="4805" xr:uid="{A6B98A4F-F863-4484-B9E8-582A6B83853C}"/>
    <cellStyle name="Calculation 2 7 23" xfId="464" xr:uid="{79F21E13-8197-4F06-BE59-BFC1EF6ED7EB}"/>
    <cellStyle name="Calculation 2 7 23 2" xfId="2812" xr:uid="{1E59662E-19E5-4D11-AC16-14F202E9E71B}"/>
    <cellStyle name="Calculation 2 7 23 3" xfId="4806" xr:uid="{8FAEC339-11FF-4DBE-B8F0-1EDF9BB985B7}"/>
    <cellStyle name="Calculation 2 7 24" xfId="2797" xr:uid="{7EF13577-5D42-47C9-912B-ECDD9ECB33A1}"/>
    <cellStyle name="Calculation 2 7 25" xfId="4791" xr:uid="{46903B1F-3247-4859-8EE1-91D90E4E5929}"/>
    <cellStyle name="Calculation 2 7 3" xfId="465" xr:uid="{9BEC3117-9F1C-4D7C-A2A1-B3D3C3238A04}"/>
    <cellStyle name="Calculation 2 7 3 2" xfId="2813" xr:uid="{34045605-42A8-42F6-8F14-4673C56533B8}"/>
    <cellStyle name="Calculation 2 7 3 3" xfId="4807" xr:uid="{7699F65E-F023-49DD-AB13-9B9C1DD61DBC}"/>
    <cellStyle name="Calculation 2 7 4" xfId="466" xr:uid="{5E5F8BCE-EEAF-419C-9820-7D05B7D8912E}"/>
    <cellStyle name="Calculation 2 7 4 2" xfId="2814" xr:uid="{05930903-DB8C-4E8A-9B98-8F51F4D5E962}"/>
    <cellStyle name="Calculation 2 7 4 3" xfId="4808" xr:uid="{A5E4859B-B8ED-4979-85BE-E56E11F7CA10}"/>
    <cellStyle name="Calculation 2 7 5" xfId="467" xr:uid="{D567E9CB-3B16-4A0B-8FFC-E2B4AB95740F}"/>
    <cellStyle name="Calculation 2 7 5 2" xfId="2815" xr:uid="{A28E4E8E-7BF5-466C-88DB-A69865AC9E75}"/>
    <cellStyle name="Calculation 2 7 5 3" xfId="4809" xr:uid="{A2A872F9-D754-4B44-B580-440863DD0742}"/>
    <cellStyle name="Calculation 2 7 6" xfId="468" xr:uid="{65518005-24F1-420A-B303-14548E3D64E3}"/>
    <cellStyle name="Calculation 2 7 6 2" xfId="2816" xr:uid="{66517AC0-3CB0-4243-9EED-578A586C07A7}"/>
    <cellStyle name="Calculation 2 7 6 3" xfId="4810" xr:uid="{7A9FF7A3-69EE-4C7F-94AE-0B3A7345770B}"/>
    <cellStyle name="Calculation 2 7 7" xfId="469" xr:uid="{BEF47EB6-6A6F-49AA-BEFB-6A3C7866D123}"/>
    <cellStyle name="Calculation 2 7 7 2" xfId="2817" xr:uid="{E5037D7D-98CD-4D88-A9D6-A2010F13352F}"/>
    <cellStyle name="Calculation 2 7 7 3" xfId="4811" xr:uid="{A317F103-F5DB-4EB7-AB59-A48C35FB7C36}"/>
    <cellStyle name="Calculation 2 7 8" xfId="470" xr:uid="{96D1F62E-2F69-4F45-900F-8A5A3FC796A8}"/>
    <cellStyle name="Calculation 2 7 8 2" xfId="2818" xr:uid="{CA7646FE-6139-4A4A-B430-8F327EB51866}"/>
    <cellStyle name="Calculation 2 7 8 3" xfId="4812" xr:uid="{EBFC55EB-FED6-44EC-A8CB-44DEAEC6817A}"/>
    <cellStyle name="Calculation 2 7 9" xfId="471" xr:uid="{E7506F0C-78BA-4932-813C-3AFBFF6C7E2F}"/>
    <cellStyle name="Calculation 2 7 9 2" xfId="2819" xr:uid="{535DF717-CB2A-4B04-807C-AB4C42D43739}"/>
    <cellStyle name="Calculation 2 7 9 3" xfId="4813" xr:uid="{EEB8996E-EEA7-477F-8F73-F0D9880941C6}"/>
    <cellStyle name="Calculation 2 8" xfId="472" xr:uid="{412DB2FF-64AE-4756-955C-F2ADED7EF6A2}"/>
    <cellStyle name="Calculation 2 8 10" xfId="473" xr:uid="{D23B547B-DCD5-44E3-BB61-D5C3B5984050}"/>
    <cellStyle name="Calculation 2 8 10 2" xfId="2821" xr:uid="{E028AAFC-3005-44B3-A60F-189E5D1FB34F}"/>
    <cellStyle name="Calculation 2 8 10 3" xfId="4815" xr:uid="{71C6F2F3-5142-4657-919E-DF27E17C0B92}"/>
    <cellStyle name="Calculation 2 8 11" xfId="474" xr:uid="{7AC0A2E0-1005-4491-996D-C1F2BB149F0A}"/>
    <cellStyle name="Calculation 2 8 11 2" xfId="2822" xr:uid="{4F86C453-F7DC-4124-B045-AE95B39080BC}"/>
    <cellStyle name="Calculation 2 8 11 3" xfId="4816" xr:uid="{12A0D909-EA05-4873-9393-82C392BAC92B}"/>
    <cellStyle name="Calculation 2 8 12" xfId="475" xr:uid="{FBD8BC01-3A07-428F-ADDA-913E2436C136}"/>
    <cellStyle name="Calculation 2 8 12 2" xfId="2823" xr:uid="{A70CA049-9900-47F8-8790-E6981FDA6A9E}"/>
    <cellStyle name="Calculation 2 8 12 3" xfId="4817" xr:uid="{00A6A72B-217D-4B87-9D27-F0142CE65363}"/>
    <cellStyle name="Calculation 2 8 13" xfId="476" xr:uid="{882EE1DE-5241-45D8-87C8-2D8346F415EF}"/>
    <cellStyle name="Calculation 2 8 13 2" xfId="2824" xr:uid="{096CD939-E551-4A07-BE6F-E2D44EEEE298}"/>
    <cellStyle name="Calculation 2 8 13 3" xfId="4818" xr:uid="{5B777F9B-B8E8-48A8-9266-B4AF5B2C4D79}"/>
    <cellStyle name="Calculation 2 8 14" xfId="477" xr:uid="{82A99B3C-407A-49E7-B924-F91A53227E93}"/>
    <cellStyle name="Calculation 2 8 14 2" xfId="2825" xr:uid="{32005833-28D7-4073-9CB6-D008C1133FBF}"/>
    <cellStyle name="Calculation 2 8 14 3" xfId="4819" xr:uid="{9911085D-BD40-4E43-B3C8-E4A76B6D473C}"/>
    <cellStyle name="Calculation 2 8 15" xfId="478" xr:uid="{C9064EB9-1264-46A7-BFB2-80102D661DA0}"/>
    <cellStyle name="Calculation 2 8 15 2" xfId="2826" xr:uid="{A8F455A4-B903-417D-9E07-E731DE2E0EC4}"/>
    <cellStyle name="Calculation 2 8 15 3" xfId="4820" xr:uid="{9F82980F-C872-4928-8C6A-8E7EE353E3F4}"/>
    <cellStyle name="Calculation 2 8 16" xfId="479" xr:uid="{BCC9EF76-8AD7-4BD9-BD4C-47D0129087E6}"/>
    <cellStyle name="Calculation 2 8 16 2" xfId="2827" xr:uid="{191EB949-19C3-40D0-B03A-5E4A0828FE4B}"/>
    <cellStyle name="Calculation 2 8 16 3" xfId="4821" xr:uid="{3E6DA95B-2E33-4B11-8985-22AA3738B86A}"/>
    <cellStyle name="Calculation 2 8 17" xfId="480" xr:uid="{3C45BD9C-97A9-4A5D-9F4E-3AF7E2BE0AB7}"/>
    <cellStyle name="Calculation 2 8 17 2" xfId="2828" xr:uid="{33DC60EC-A8F9-4177-82F9-E7D82417A2F9}"/>
    <cellStyle name="Calculation 2 8 17 3" xfId="4822" xr:uid="{CD56F3BC-7B05-4C25-A794-9A3EA49C95C3}"/>
    <cellStyle name="Calculation 2 8 18" xfId="481" xr:uid="{BB8A6062-AEB9-47AF-BBBE-DD3FFDE052FF}"/>
    <cellStyle name="Calculation 2 8 18 2" xfId="2829" xr:uid="{B48EB360-2B25-4701-9E42-880E02A72B86}"/>
    <cellStyle name="Calculation 2 8 18 3" xfId="4823" xr:uid="{84474CC0-DADC-4B0E-864C-E7CBC3E46C7B}"/>
    <cellStyle name="Calculation 2 8 19" xfId="482" xr:uid="{5A522650-5DBB-4DDE-B524-A3EC70EC111B}"/>
    <cellStyle name="Calculation 2 8 19 2" xfId="2830" xr:uid="{1BECA4A2-B3B6-4A60-9FFD-6DB6787A2065}"/>
    <cellStyle name="Calculation 2 8 19 3" xfId="4824" xr:uid="{F05971B7-3C25-4BA2-8324-6C08F142DEAA}"/>
    <cellStyle name="Calculation 2 8 2" xfId="483" xr:uid="{A9DAD131-6902-4936-8361-299855BE12F4}"/>
    <cellStyle name="Calculation 2 8 2 2" xfId="2831" xr:uid="{F0F9DBBB-6675-40CA-9494-7229AF0225DF}"/>
    <cellStyle name="Calculation 2 8 2 3" xfId="4825" xr:uid="{AB0FBE85-A005-401E-93B3-8333F05EAA74}"/>
    <cellStyle name="Calculation 2 8 20" xfId="484" xr:uid="{DED42BB4-A95A-4591-9C9A-5054E80BCD0D}"/>
    <cellStyle name="Calculation 2 8 20 2" xfId="2832" xr:uid="{DFE4775C-56EC-48A0-9F65-94B69E95DBD6}"/>
    <cellStyle name="Calculation 2 8 20 3" xfId="4826" xr:uid="{7A5E77AB-A83F-4E64-9526-AC70F12A0821}"/>
    <cellStyle name="Calculation 2 8 21" xfId="485" xr:uid="{7708E2EE-320B-4FA3-9281-E072E4FAFC23}"/>
    <cellStyle name="Calculation 2 8 21 2" xfId="2833" xr:uid="{6E4897CF-E0CD-400C-8CA0-EDEF1E13DBE3}"/>
    <cellStyle name="Calculation 2 8 21 3" xfId="4827" xr:uid="{C6A5AE33-9F19-4B9E-B6F1-0F6130F9765A}"/>
    <cellStyle name="Calculation 2 8 22" xfId="486" xr:uid="{94D8A9CF-E3AD-46E1-8701-00854B1E9928}"/>
    <cellStyle name="Calculation 2 8 22 2" xfId="2834" xr:uid="{9B6BBC48-3879-4734-B345-3D2EB50207C3}"/>
    <cellStyle name="Calculation 2 8 22 3" xfId="4828" xr:uid="{941FB45B-526A-4B27-9009-E446DC1C5C23}"/>
    <cellStyle name="Calculation 2 8 23" xfId="487" xr:uid="{83FEED19-662E-4B71-A222-E22CAFD2142B}"/>
    <cellStyle name="Calculation 2 8 23 2" xfId="2835" xr:uid="{A19A4844-9919-40CD-95A2-3A3ED486F9F4}"/>
    <cellStyle name="Calculation 2 8 23 3" xfId="4829" xr:uid="{06DDFC00-2D67-4F17-9F4C-3AD4FEFB2123}"/>
    <cellStyle name="Calculation 2 8 24" xfId="2820" xr:uid="{4783A5DB-F69F-444D-B179-D7AFFC35D25C}"/>
    <cellStyle name="Calculation 2 8 25" xfId="4814" xr:uid="{2129FE3C-B9AB-47A8-A460-7178BBB1805A}"/>
    <cellStyle name="Calculation 2 8 3" xfId="488" xr:uid="{60573D0B-D569-4669-9142-8F003A513D1B}"/>
    <cellStyle name="Calculation 2 8 3 2" xfId="2836" xr:uid="{713038F1-A4E8-4467-8BCB-F6E9C85D04C8}"/>
    <cellStyle name="Calculation 2 8 3 3" xfId="4830" xr:uid="{7CE82C39-CC53-48B2-8CB1-3AAC2A95C789}"/>
    <cellStyle name="Calculation 2 8 4" xfId="489" xr:uid="{83F16B3C-FDCB-426A-9E8B-984C21C93B72}"/>
    <cellStyle name="Calculation 2 8 4 2" xfId="2837" xr:uid="{56F4ED84-919A-4566-AE14-40A2ADE492AD}"/>
    <cellStyle name="Calculation 2 8 4 3" xfId="4831" xr:uid="{41F7C4D6-4A37-4D49-A7D5-EDA41C7341D0}"/>
    <cellStyle name="Calculation 2 8 5" xfId="490" xr:uid="{B637D346-098E-41B0-8E2A-7507858BD18F}"/>
    <cellStyle name="Calculation 2 8 5 2" xfId="2838" xr:uid="{CB7D85E2-3285-46ED-BEC7-C4070FAA14E2}"/>
    <cellStyle name="Calculation 2 8 5 3" xfId="4832" xr:uid="{2AEB7D87-A9C4-40F3-86B6-96CB48CF185C}"/>
    <cellStyle name="Calculation 2 8 6" xfId="491" xr:uid="{357A09A6-4F44-4BC7-A676-9562026747F3}"/>
    <cellStyle name="Calculation 2 8 6 2" xfId="2839" xr:uid="{3194A8F9-984F-4ACC-B106-9C0A234EB2A1}"/>
    <cellStyle name="Calculation 2 8 6 3" xfId="4833" xr:uid="{45454008-0F49-4BC7-93C4-E079D65C267F}"/>
    <cellStyle name="Calculation 2 8 7" xfId="492" xr:uid="{78AAD64A-F13C-4D6C-B9D8-1ECF366CC788}"/>
    <cellStyle name="Calculation 2 8 7 2" xfId="2840" xr:uid="{DC725D4C-102C-41B3-AA87-CDD8B4E2D449}"/>
    <cellStyle name="Calculation 2 8 7 3" xfId="4834" xr:uid="{3A3D2BC5-9D91-43B0-AB45-4A135EC53299}"/>
    <cellStyle name="Calculation 2 8 8" xfId="493" xr:uid="{F083B065-EC04-4A13-B105-96D40E2D0CF0}"/>
    <cellStyle name="Calculation 2 8 8 2" xfId="2841" xr:uid="{013BF244-2E4B-4643-8487-2A5617CEE580}"/>
    <cellStyle name="Calculation 2 8 8 3" xfId="4835" xr:uid="{8DC539E6-200F-45A1-8926-A1FBDB3AAB1D}"/>
    <cellStyle name="Calculation 2 8 9" xfId="494" xr:uid="{AF36A183-D501-444D-AE61-DFC7FB14931F}"/>
    <cellStyle name="Calculation 2 8 9 2" xfId="2842" xr:uid="{29C74405-14F4-4709-AF58-3C8386B58FCE}"/>
    <cellStyle name="Calculation 2 8 9 3" xfId="4836" xr:uid="{2EF15F54-5E3D-42F8-94BD-94878073A3F6}"/>
    <cellStyle name="Calculation 2 9" xfId="495" xr:uid="{FECF8770-8698-4569-9446-824A86A6B510}"/>
    <cellStyle name="Calculation 2 9 10" xfId="496" xr:uid="{59442E04-961B-464B-BCFE-B0F96F06A52E}"/>
    <cellStyle name="Calculation 2 9 10 2" xfId="2844" xr:uid="{4BD737DB-375D-46D0-9FA2-C328F7F3F70B}"/>
    <cellStyle name="Calculation 2 9 10 3" xfId="4838" xr:uid="{293A23F7-8222-48E3-85FA-D4840F3B605B}"/>
    <cellStyle name="Calculation 2 9 11" xfId="497" xr:uid="{0D77E7DB-1472-448D-86F8-E82565AB0C78}"/>
    <cellStyle name="Calculation 2 9 11 2" xfId="2845" xr:uid="{A66B2253-C0BD-40FE-9465-4A830C39E95C}"/>
    <cellStyle name="Calculation 2 9 11 3" xfId="4839" xr:uid="{AAF9D853-A3AE-4318-A428-F56E803E6DD8}"/>
    <cellStyle name="Calculation 2 9 12" xfId="498" xr:uid="{27914CB3-277A-49D5-8CD5-D98BFF894FB1}"/>
    <cellStyle name="Calculation 2 9 12 2" xfId="2846" xr:uid="{12F07109-AD45-4180-9AD5-53503F623EFB}"/>
    <cellStyle name="Calculation 2 9 12 3" xfId="4840" xr:uid="{F5A2D186-3C81-4BB0-A173-DB4076E7711A}"/>
    <cellStyle name="Calculation 2 9 13" xfId="499" xr:uid="{F04C30D6-373C-4B82-9655-32796841091F}"/>
    <cellStyle name="Calculation 2 9 13 2" xfId="2847" xr:uid="{7F50259E-F5F4-46B2-9C02-82DA37594B05}"/>
    <cellStyle name="Calculation 2 9 13 3" xfId="4841" xr:uid="{51D7FA43-743B-43E1-9D38-19FAFA2D0320}"/>
    <cellStyle name="Calculation 2 9 14" xfId="500" xr:uid="{6636B71A-0868-4EF8-9C92-B57198B8255C}"/>
    <cellStyle name="Calculation 2 9 14 2" xfId="2848" xr:uid="{D7C4DC4B-C76B-49F2-8A8F-E002EB37DBB5}"/>
    <cellStyle name="Calculation 2 9 14 3" xfId="4842" xr:uid="{98A395E8-A2D5-4FC1-B5D4-4142C018282D}"/>
    <cellStyle name="Calculation 2 9 15" xfId="501" xr:uid="{DD8344D4-1541-4425-B067-61A3F9C13B0D}"/>
    <cellStyle name="Calculation 2 9 15 2" xfId="2849" xr:uid="{3CCB7DD8-0DB7-4C26-9252-6FEB25F679C8}"/>
    <cellStyle name="Calculation 2 9 15 3" xfId="4843" xr:uid="{FFA488F8-8474-4B36-8362-A3BFD2C2217A}"/>
    <cellStyle name="Calculation 2 9 16" xfId="502" xr:uid="{5EE0DD04-5F6E-47B6-A4B3-1D6CFEF62FCF}"/>
    <cellStyle name="Calculation 2 9 16 2" xfId="2850" xr:uid="{410A1ED5-A7F6-4AF6-9856-D11842A9CC69}"/>
    <cellStyle name="Calculation 2 9 16 3" xfId="4844" xr:uid="{CC180727-E306-40E9-AB02-16CF18BC3B72}"/>
    <cellStyle name="Calculation 2 9 17" xfId="503" xr:uid="{B0CE1996-EC35-4A83-8796-E19B3C77E4D0}"/>
    <cellStyle name="Calculation 2 9 17 2" xfId="2851" xr:uid="{84A60633-C857-4DBB-9741-E3E9D26DDDD6}"/>
    <cellStyle name="Calculation 2 9 17 3" xfId="4845" xr:uid="{E3D84AA1-B3CE-46EE-8C58-72EE3A38CBE9}"/>
    <cellStyle name="Calculation 2 9 18" xfId="504" xr:uid="{A023C40E-EC6C-49D9-A12A-773225A51976}"/>
    <cellStyle name="Calculation 2 9 18 2" xfId="2852" xr:uid="{95EF9E75-EEFA-43DE-840A-F25EE0189D9B}"/>
    <cellStyle name="Calculation 2 9 18 3" xfId="4846" xr:uid="{99BB7766-16FB-44D5-ACE4-6C542AB6F3B8}"/>
    <cellStyle name="Calculation 2 9 19" xfId="505" xr:uid="{3023B9F2-B1AB-4F4B-A7AC-08CCC34189D1}"/>
    <cellStyle name="Calculation 2 9 19 2" xfId="2853" xr:uid="{43C2AA3D-D85D-4C7B-B688-3E75803104E3}"/>
    <cellStyle name="Calculation 2 9 19 3" xfId="4847" xr:uid="{5A7E4990-A389-4799-9BEC-97256B24FCA4}"/>
    <cellStyle name="Calculation 2 9 2" xfId="506" xr:uid="{D6289A44-C05F-4C07-A841-67CC8D7D9002}"/>
    <cellStyle name="Calculation 2 9 2 2" xfId="2854" xr:uid="{EFCE7F25-292F-46C9-BB5F-DE215DAA886B}"/>
    <cellStyle name="Calculation 2 9 2 3" xfId="4848" xr:uid="{CF2B24AE-E76A-400E-91BB-E5975373D3B0}"/>
    <cellStyle name="Calculation 2 9 20" xfId="507" xr:uid="{B940BD37-A620-4428-9634-C8D226B97038}"/>
    <cellStyle name="Calculation 2 9 20 2" xfId="2855" xr:uid="{F0DCC73B-0F4D-40B0-9721-19FD1E78945D}"/>
    <cellStyle name="Calculation 2 9 20 3" xfId="4849" xr:uid="{28C62651-D9AC-4BC0-AFF4-BE88977FE48F}"/>
    <cellStyle name="Calculation 2 9 21" xfId="508" xr:uid="{FC65EF9A-4C23-46A5-9251-EAD77C6F497C}"/>
    <cellStyle name="Calculation 2 9 21 2" xfId="2856" xr:uid="{F5E4BA17-DBA7-4210-927B-9EEC11C54A44}"/>
    <cellStyle name="Calculation 2 9 21 3" xfId="4850" xr:uid="{F5039A2D-3F12-4770-BF62-3BE80B9FAF46}"/>
    <cellStyle name="Calculation 2 9 22" xfId="509" xr:uid="{6E5A059C-375D-4057-B064-6FA1109A8B08}"/>
    <cellStyle name="Calculation 2 9 22 2" xfId="2857" xr:uid="{ACFB5DD9-9DDC-4D71-AE37-6A2A746BB954}"/>
    <cellStyle name="Calculation 2 9 22 3" xfId="4851" xr:uid="{511601CC-B714-4049-8D33-0032D514C8D7}"/>
    <cellStyle name="Calculation 2 9 23" xfId="510" xr:uid="{DF31E54F-E24F-4994-94D4-23BC521C4496}"/>
    <cellStyle name="Calculation 2 9 23 2" xfId="2858" xr:uid="{8E2E856E-0892-4649-AC07-675711D6B0B7}"/>
    <cellStyle name="Calculation 2 9 23 3" xfId="4852" xr:uid="{C65F83F9-B39A-4B6F-A596-9BF7D30FD3D5}"/>
    <cellStyle name="Calculation 2 9 24" xfId="2843" xr:uid="{5FF1B25A-AB4F-478C-B76C-CBD15C1189DF}"/>
    <cellStyle name="Calculation 2 9 25" xfId="4837" xr:uid="{B78A101C-0D06-4319-85A2-44F11D693636}"/>
    <cellStyle name="Calculation 2 9 3" xfId="511" xr:uid="{75EDA7D1-7858-4260-A851-5F8932866C37}"/>
    <cellStyle name="Calculation 2 9 3 2" xfId="2859" xr:uid="{652C56E8-4930-4CB9-B0C5-8A06AF73F483}"/>
    <cellStyle name="Calculation 2 9 3 3" xfId="4853" xr:uid="{77A9AB17-3B40-46C9-B0C7-2FAEBFD78B26}"/>
    <cellStyle name="Calculation 2 9 4" xfId="512" xr:uid="{643ED9A7-325B-4D88-861A-11E2F6655A09}"/>
    <cellStyle name="Calculation 2 9 4 2" xfId="2860" xr:uid="{7BED93A0-4937-4F16-9FBA-B0FA2A42ADD5}"/>
    <cellStyle name="Calculation 2 9 4 3" xfId="4854" xr:uid="{6BFC135C-BE4B-474C-A3FE-E5251D081EB8}"/>
    <cellStyle name="Calculation 2 9 5" xfId="513" xr:uid="{8EDCBC1E-2809-4F92-A046-025AE64FBFE2}"/>
    <cellStyle name="Calculation 2 9 5 2" xfId="2861" xr:uid="{C7CDBA11-FF50-44BB-BA2A-0AD4E4D84F93}"/>
    <cellStyle name="Calculation 2 9 5 3" xfId="4855" xr:uid="{AD0FEE61-9712-43C5-9C32-0E76A7AD245E}"/>
    <cellStyle name="Calculation 2 9 6" xfId="514" xr:uid="{9EDB4903-5640-4AEC-9DC1-51206626C522}"/>
    <cellStyle name="Calculation 2 9 6 2" xfId="2862" xr:uid="{986BADBF-9C6A-4C40-B0C6-ABB09F3C9D40}"/>
    <cellStyle name="Calculation 2 9 6 3" xfId="4856" xr:uid="{AFB9E197-EE53-4D6A-8377-D79AC62D9FA5}"/>
    <cellStyle name="Calculation 2 9 7" xfId="515" xr:uid="{A634E35F-64AC-4A09-AC74-0B592C0F3013}"/>
    <cellStyle name="Calculation 2 9 7 2" xfId="2863" xr:uid="{4B3AFC57-5257-484A-AABC-9A483E540283}"/>
    <cellStyle name="Calculation 2 9 7 3" xfId="4857" xr:uid="{67A9D9C4-1252-4E0D-A8E7-943269AA06B9}"/>
    <cellStyle name="Calculation 2 9 8" xfId="516" xr:uid="{003E381B-48FC-461F-AF0C-E6D7C2E2A1A9}"/>
    <cellStyle name="Calculation 2 9 8 2" xfId="2864" xr:uid="{441C148E-5308-4A39-802B-2B85EB8CEB57}"/>
    <cellStyle name="Calculation 2 9 8 3" xfId="4858" xr:uid="{6A33AD98-AC1A-4D9A-8081-F1E38A904B4E}"/>
    <cellStyle name="Calculation 2 9 9" xfId="517" xr:uid="{23744750-E008-4627-974B-4E404C14C700}"/>
    <cellStyle name="Calculation 2 9 9 2" xfId="2865" xr:uid="{A6EC09E5-0D25-4BB3-AB6F-175583764323}"/>
    <cellStyle name="Calculation 2 9 9 3" xfId="4859" xr:uid="{2CF499EA-DA7B-4D5D-BC15-4579CE81FB0E}"/>
    <cellStyle name="Calculation 3" xfId="4694" xr:uid="{9B0011D3-C3F5-46C4-A650-9F3C91CC313A}"/>
    <cellStyle name="Calculation 4" xfId="2417" xr:uid="{45E4F43B-5CEE-4571-B60D-8CEC1FF09105}"/>
    <cellStyle name="Calculation 5" xfId="4671" xr:uid="{D9A8C4C9-2870-488F-A085-2071F8B76116}"/>
    <cellStyle name="Calculation 6" xfId="28" xr:uid="{DBA50697-ED7D-4E46-80AF-6B962EE912B2}"/>
    <cellStyle name="Check Cell 2" xfId="518" xr:uid="{3DA8B5D8-CE79-4369-9E06-F65BABAF1A42}"/>
    <cellStyle name="Check Cell 2 2" xfId="519" xr:uid="{AE9874B1-D724-4C5F-8EAA-EC7223389126}"/>
    <cellStyle name="Check Cell 3" xfId="4696" xr:uid="{C0578A64-2DAD-4E69-A977-873A26704E7E}"/>
    <cellStyle name="Check Cell 4" xfId="29" xr:uid="{4B259F09-8103-451E-9302-E533B629D861}"/>
    <cellStyle name="CollegeHeader1" xfId="78" xr:uid="{BB2015A9-5762-4558-885A-D60653FBBB08}"/>
    <cellStyle name="ColumnAttributeAbovePrompt" xfId="30" xr:uid="{6BA8F9AA-83C9-4C92-8821-E0C5F6824F9A}"/>
    <cellStyle name="ColumnAttributePrompt" xfId="31" xr:uid="{51EFFA8B-905F-488B-A5CC-7C23FFF5AC35}"/>
    <cellStyle name="ColumnAttributeValue" xfId="32" xr:uid="{2A15A5DC-5FC1-4CA0-A6EF-1C27CAD546E0}"/>
    <cellStyle name="ColumnHeadingPrompt" xfId="33" xr:uid="{1251FADF-7235-441D-8709-9555C5C5A70D}"/>
    <cellStyle name="ColumnHeadingValue" xfId="34" xr:uid="{A12F55A6-2513-41D5-8DB8-F99F04262AD3}"/>
    <cellStyle name="Comma [0] 2" xfId="4680" xr:uid="{3E95B97A-BE92-4972-BBD8-200F68D732A6}"/>
    <cellStyle name="Comma 10" xfId="520" xr:uid="{C82D43C0-33EC-411B-A821-2C440330F5DF}"/>
    <cellStyle name="Comma 10 10" xfId="6617" xr:uid="{F4731C10-231B-4E9B-9A58-21A01BF9BE60}"/>
    <cellStyle name="Comma 10 2" xfId="521" xr:uid="{74164E14-E5E1-4413-A756-317AA516DF86}"/>
    <cellStyle name="Comma 10 2 2" xfId="6618" xr:uid="{750BD6EE-E9D9-4009-929E-FB1D168639AB}"/>
    <cellStyle name="Comma 10 3" xfId="522" xr:uid="{7CB56640-9EE8-439E-B6B8-3A8415E6D132}"/>
    <cellStyle name="Comma 10 3 2" xfId="6619" xr:uid="{8D20A548-E7B7-46BC-B552-5F2D0810E88A}"/>
    <cellStyle name="Comma 10 4" xfId="523" xr:uid="{A6C0BA68-D3D7-44AA-835C-87D0887753E1}"/>
    <cellStyle name="Comma 10 4 2" xfId="6620" xr:uid="{AA1A5D43-2FF4-40B3-A2EA-205FF3BA363A}"/>
    <cellStyle name="Comma 10 5" xfId="524" xr:uid="{2A826333-BFD7-4220-8F58-1320B62D5EA5}"/>
    <cellStyle name="Comma 10 5 2" xfId="6621" xr:uid="{BA72C989-B131-4B08-A833-9D48C1B182B8}"/>
    <cellStyle name="Comma 10 6" xfId="525" xr:uid="{E8CD7B0F-BDB0-4EFA-BDF3-765873CCC6E1}"/>
    <cellStyle name="Comma 10 6 2" xfId="6622" xr:uid="{F7E2FD20-4081-42A9-B212-119232A32D53}"/>
    <cellStyle name="Comma 10 7" xfId="526" xr:uid="{45226041-6B5C-46FC-9D0A-1A2A22BC1718}"/>
    <cellStyle name="Comma 10 7 2" xfId="6623" xr:uid="{DFA9E388-EC33-4FCB-BB2E-8580FC57EF99}"/>
    <cellStyle name="Comma 10 8" xfId="527" xr:uid="{0AD7EA1B-8251-4A7F-BDA0-590DAD78D1D3}"/>
    <cellStyle name="Comma 10 8 2" xfId="6624" xr:uid="{739CFF80-1A09-4BE2-85D6-D9616796F858}"/>
    <cellStyle name="Comma 10 9" xfId="528" xr:uid="{B2991842-3ABF-4A77-AE36-7C67F1DFD7EB}"/>
    <cellStyle name="Comma 10 9 2" xfId="6625" xr:uid="{38621AE6-68E5-4473-ADE3-ACE1D53CFADF}"/>
    <cellStyle name="Comma 11" xfId="6564" xr:uid="{3D076139-3D01-4D72-B666-E8F48136FF33}"/>
    <cellStyle name="Comma 12" xfId="6610" xr:uid="{CADC4F27-3DF5-4E5D-B957-541DB65E421F}"/>
    <cellStyle name="Comma 13" xfId="6562" xr:uid="{6DE075F1-3EE5-4025-B01D-173FCB94F009}"/>
    <cellStyle name="Comma 14" xfId="6608" xr:uid="{2C623B5C-D12E-4BFC-952D-03558BA8600E}"/>
    <cellStyle name="Comma 15" xfId="6566" xr:uid="{0B50EA48-935A-43C8-B8FD-66A9BB6A7758}"/>
    <cellStyle name="Comma 16" xfId="6606" xr:uid="{256074F3-D821-4B4D-BD0F-0BF949594E66}"/>
    <cellStyle name="Comma 17" xfId="6599" xr:uid="{402D7CDA-0999-44C7-9DF2-22DC18CC32E4}"/>
    <cellStyle name="Comma 18" xfId="6595" xr:uid="{A549B22D-8713-4861-AFF1-463B03B07CC0}"/>
    <cellStyle name="Comma 19" xfId="6590" xr:uid="{CADB7FFA-D160-49D4-9F50-4774C4D38E8A}"/>
    <cellStyle name="Comma 2" xfId="74" xr:uid="{DBCA09B1-52BD-4011-BDED-301526299063}"/>
    <cellStyle name="Comma 2 10" xfId="2378" xr:uid="{8C5F8CC0-40A4-4781-8BEA-2BE4E64B384A}"/>
    <cellStyle name="Comma 2 10 2" xfId="4666" xr:uid="{6EBEA0D2-C9D3-4B1C-8CD8-DFB48EE4BF86}"/>
    <cellStyle name="Comma 2 11" xfId="2431" xr:uid="{4AEC7F60-1B4B-4838-8D16-EB843306833D}"/>
    <cellStyle name="Comma 2 2" xfId="529" xr:uid="{8AA4C77A-5CFB-4DE8-BF92-34DC4454EB1D}"/>
    <cellStyle name="Comma 2 2 10" xfId="530" xr:uid="{455E6E1E-FA86-4A3B-B981-73A00476F96D}"/>
    <cellStyle name="Comma 2 2 2" xfId="531" xr:uid="{BFF55611-877C-4E95-B02D-4ED6ECEF0947}"/>
    <cellStyle name="Comma 2 2 2 2" xfId="6626" xr:uid="{F4436A91-3D0B-4B79-BA03-E3F8172BD753}"/>
    <cellStyle name="Comma 2 2 3" xfId="532" xr:uid="{C7CE2CFB-C23D-43E8-B9C6-B9B7239FAA91}"/>
    <cellStyle name="Comma 2 2 3 2" xfId="6627" xr:uid="{0A588E06-A45F-4A6C-B02A-14EF38E3805D}"/>
    <cellStyle name="Comma 2 2 4" xfId="533" xr:uid="{6252E138-878E-4911-A271-A7A015FB4C19}"/>
    <cellStyle name="Comma 2 2 4 2" xfId="6628" xr:uid="{4E49270E-62AE-4807-AABE-27804CBAF84B}"/>
    <cellStyle name="Comma 2 2 5" xfId="534" xr:uid="{7B8FA196-6629-4C19-83F5-4F478B56C92D}"/>
    <cellStyle name="Comma 2 2 5 2" xfId="6629" xr:uid="{D7B9B49E-1F0F-44B5-9876-B8A1479E4CD1}"/>
    <cellStyle name="Comma 2 2 6" xfId="535" xr:uid="{4D49C24B-29EA-4948-ADF2-5D8091B60B53}"/>
    <cellStyle name="Comma 2 2 6 2" xfId="6630" xr:uid="{70DDA65E-C46F-4117-B08D-7341DE48C464}"/>
    <cellStyle name="Comma 2 2 7" xfId="536" xr:uid="{F10DD737-2DE3-4FF4-A8F1-061B49F785CC}"/>
    <cellStyle name="Comma 2 2 7 2" xfId="6631" xr:uid="{A5D4670F-31BA-4E95-AE24-7FDFF16ED7F0}"/>
    <cellStyle name="Comma 2 2 8" xfId="537" xr:uid="{DAE8B6DB-F703-40D6-B29A-22D184D4E17C}"/>
    <cellStyle name="Comma 2 2 8 2" xfId="6632" xr:uid="{4FC6C875-8ED5-4C8E-9C34-CC91F819086E}"/>
    <cellStyle name="Comma 2 2 9" xfId="538" xr:uid="{D290C606-51F3-457C-99B1-D0400C5878C0}"/>
    <cellStyle name="Comma 2 2 9 2" xfId="6633" xr:uid="{02EA6DD7-5806-4B83-9A36-B5C9498366FD}"/>
    <cellStyle name="Comma 2 3" xfId="539" xr:uid="{7373C552-C4AD-4E9E-9FE9-8757CB1AC1AB}"/>
    <cellStyle name="Comma 2 4" xfId="540" xr:uid="{F15D920F-F073-40A9-9099-BF314A60032F}"/>
    <cellStyle name="Comma 2 5" xfId="541" xr:uid="{890815B8-ADAC-4707-A06A-B044B16F98C6}"/>
    <cellStyle name="Comma 2 6" xfId="542" xr:uid="{D74E442A-407A-4EF1-928C-6E6D2F38D691}"/>
    <cellStyle name="Comma 2 7" xfId="543" xr:uid="{316AD354-3F41-4E22-BC3C-B77ED991BE7B}"/>
    <cellStyle name="Comma 2 8" xfId="544" xr:uid="{748A2A53-269A-4D1E-83D4-7A02AADCB455}"/>
    <cellStyle name="Comma 2 9" xfId="545" xr:uid="{00BB5D1C-D3E8-406F-9138-7462066897AE}"/>
    <cellStyle name="Comma 20" xfId="6586" xr:uid="{15D12AA5-60B0-41B6-A83F-FD33C0A996F9}"/>
    <cellStyle name="Comma 21" xfId="6581" xr:uid="{679AE273-CADB-4A33-B339-63F43D81F981}"/>
    <cellStyle name="Comma 22" xfId="6577" xr:uid="{25FA8DC8-DCB1-40B2-A8A6-68AD40244F6B}"/>
    <cellStyle name="Comma 23" xfId="6571" xr:uid="{8348C551-1A37-48D7-BE85-8DDB9F00F086}"/>
    <cellStyle name="Comma 24" xfId="6576" xr:uid="{B77366DC-C392-48D0-80B0-DA985D872A3E}"/>
    <cellStyle name="Comma 25" xfId="6604" xr:uid="{D811A724-6C72-40DB-B69C-F8709784646B}"/>
    <cellStyle name="Comma 26" xfId="6592" xr:uid="{270D2F82-FED4-4717-87EA-81EA23FA984E}"/>
    <cellStyle name="Comma 27" xfId="6601" xr:uid="{3AC83BEA-BE47-4CD7-8724-63ACFBA2D038}"/>
    <cellStyle name="Comma 28" xfId="6585" xr:uid="{68463D83-4BBF-4CD2-BD7A-AEEE66424F3B}"/>
    <cellStyle name="Comma 29" xfId="6593" xr:uid="{2AB5F823-C4E8-4479-9246-65D0580C0707}"/>
    <cellStyle name="Comma 3" xfId="79" xr:uid="{A801EBF0-2E24-4764-A627-A383C20915A5}"/>
    <cellStyle name="Comma 3 10" xfId="2436" xr:uid="{A94FA1D4-318F-4B99-962D-68B29F3CC788}"/>
    <cellStyle name="Comma 3 2" xfId="546" xr:uid="{55521888-3E59-41AD-B8BF-C1EDDF0C4A70}"/>
    <cellStyle name="Comma 3 2 2" xfId="6634" xr:uid="{A261B101-01A6-414C-B02B-6DE32C189CDD}"/>
    <cellStyle name="Comma 3 3" xfId="547" xr:uid="{4DE37542-8CEB-4A90-8015-EFA6EEF55C81}"/>
    <cellStyle name="Comma 3 3 2" xfId="6635" xr:uid="{D9842492-B2DA-4139-8D89-E1FE93F8A0E7}"/>
    <cellStyle name="Comma 3 4" xfId="548" xr:uid="{4D445CC7-F130-47C7-BD99-4D5B09B7B152}"/>
    <cellStyle name="Comma 3 4 2" xfId="6636" xr:uid="{219C5216-98C3-48EF-9008-90051514E064}"/>
    <cellStyle name="Comma 3 5" xfId="549" xr:uid="{7EE6F059-587E-4F78-95B5-C8FE65E9D780}"/>
    <cellStyle name="Comma 3 5 2" xfId="6637" xr:uid="{62191276-935C-4AF0-83FD-63042BDF1511}"/>
    <cellStyle name="Comma 3 6" xfId="550" xr:uid="{32897FFB-1C9B-4E8D-8325-D2E6BFB4A2D2}"/>
    <cellStyle name="Comma 3 6 2" xfId="6638" xr:uid="{EEAA67A2-0A4D-48FB-9C3E-6DD980661061}"/>
    <cellStyle name="Comma 3 7" xfId="551" xr:uid="{689FE536-E233-4B67-BA7C-81D33DB85493}"/>
    <cellStyle name="Comma 3 7 2" xfId="6639" xr:uid="{E5502D20-F6B5-4026-BDDA-684E3C63B911}"/>
    <cellStyle name="Comma 3 8" xfId="552" xr:uid="{66A0A57D-7CB0-481E-8E73-94CEA6C21ABC}"/>
    <cellStyle name="Comma 3 8 2" xfId="6640" xr:uid="{6589C06D-3A89-4C41-BAD3-A17649512B60}"/>
    <cellStyle name="Comma 3 9" xfId="553" xr:uid="{6814C84F-DBBB-4902-B50C-C13C23835041}"/>
    <cellStyle name="Comma 3 9 2" xfId="6641" xr:uid="{7524485B-1E0C-4CA2-811F-F7AC5E8B8550}"/>
    <cellStyle name="Comma 30" xfId="6579" xr:uid="{64987D68-7272-4D1B-8C72-EC0AFC4EF58A}"/>
    <cellStyle name="Comma 31" xfId="6584" xr:uid="{84B04567-7BE6-412C-919C-0312D7E97A26}"/>
    <cellStyle name="Comma 32" xfId="6573" xr:uid="{AFD23250-16A4-48AF-ACDD-36A6BE7450A3}"/>
    <cellStyle name="Comma 33" xfId="6575" xr:uid="{8706D999-9A90-423F-A103-DD956EFAAC5E}"/>
    <cellStyle name="Comma 34" xfId="6570" xr:uid="{3F6B3A56-FDF4-41DA-B5A1-DCEE8E1ACE19}"/>
    <cellStyle name="Comma 35" xfId="6568" xr:uid="{A5CB703E-73C3-4EEF-A842-B45D15FC41E8}"/>
    <cellStyle name="Comma 36" xfId="6569" xr:uid="{24FAC266-636F-4408-A4BE-2F801F4D846D}"/>
    <cellStyle name="Comma 37" xfId="6567" xr:uid="{2CE0EBD4-B70C-4DD7-BDDC-F1A19D962531}"/>
    <cellStyle name="Comma 38" xfId="6695" xr:uid="{59C48FC5-3BD0-4756-A75C-B02FCED1D105}"/>
    <cellStyle name="Comma 39" xfId="2388" xr:uid="{7E75B2DD-5D40-4BF5-89DC-440971A005A9}"/>
    <cellStyle name="Comma 4" xfId="80" xr:uid="{C2F7FC0C-4403-4AFA-935E-14A972285DB3}"/>
    <cellStyle name="Comma 4 10" xfId="2437" xr:uid="{617BFBBE-ECA2-41FB-91A0-490C444375C6}"/>
    <cellStyle name="Comma 4 2" xfId="554" xr:uid="{7A4DA167-CE0D-43EA-816E-184AD8B8F346}"/>
    <cellStyle name="Comma 4 2 2" xfId="6642" xr:uid="{10FB7733-6C6E-437E-A7D5-DCE69F138528}"/>
    <cellStyle name="Comma 4 3" xfId="555" xr:uid="{E7C9AF56-01AE-4602-961D-1A907B534388}"/>
    <cellStyle name="Comma 4 3 2" xfId="6643" xr:uid="{DEA50B3D-B1F8-4A66-BAF4-5E99D9C50693}"/>
    <cellStyle name="Comma 4 4" xfId="556" xr:uid="{DBBA179D-89C7-49BC-8629-5063C5935ED8}"/>
    <cellStyle name="Comma 4 4 2" xfId="6644" xr:uid="{9DCF9607-E9D2-43C7-A8DC-3D2A3E1BCB69}"/>
    <cellStyle name="Comma 4 5" xfId="557" xr:uid="{2F186094-37DD-4EAD-A4B3-308A5CC3EC4D}"/>
    <cellStyle name="Comma 4 5 2" xfId="6645" xr:uid="{80C1CB69-F2FB-45CB-BA3F-92D8A281B402}"/>
    <cellStyle name="Comma 4 6" xfId="558" xr:uid="{5704C0AE-3F31-4CBD-86D8-6BBF6E4186B1}"/>
    <cellStyle name="Comma 4 6 2" xfId="6646" xr:uid="{5576B684-1FCB-410D-9D92-C90A708B62E8}"/>
    <cellStyle name="Comma 4 7" xfId="559" xr:uid="{03EB9D01-D8F4-4E72-9417-C91FEC1D2B6D}"/>
    <cellStyle name="Comma 4 7 2" xfId="6647" xr:uid="{989C36AD-59D4-422B-8C3B-D99D307AC238}"/>
    <cellStyle name="Comma 4 8" xfId="560" xr:uid="{A9CC16C7-8E5C-4B74-946C-0EC07A521D2E}"/>
    <cellStyle name="Comma 4 8 2" xfId="6648" xr:uid="{04952AD7-8CB3-4252-9A43-A4DF54BDDECE}"/>
    <cellStyle name="Comma 4 9" xfId="561" xr:uid="{E0F37AC1-6530-4170-A4F6-F45AEB579C5A}"/>
    <cellStyle name="Comma 4 9 2" xfId="6649" xr:uid="{46D5FB31-8FCD-456C-85D0-4C5043433C3F}"/>
    <cellStyle name="Comma 5" xfId="94" xr:uid="{B34E7E8E-257B-4B38-B9B1-F9550F94CCD6}"/>
    <cellStyle name="Comma 5 10" xfId="2446" xr:uid="{6A5515F1-9101-4D77-9A67-8E231E14FA07}"/>
    <cellStyle name="Comma 5 2" xfId="562" xr:uid="{60C99ECE-077D-4AD0-B0FA-150DB86D0DEB}"/>
    <cellStyle name="Comma 5 2 2" xfId="6650" xr:uid="{AEDF0469-FC89-414E-BDBA-C55FCB8DC97C}"/>
    <cellStyle name="Comma 5 3" xfId="563" xr:uid="{1F0781B1-28FF-436B-92E0-180A6A8B23A5}"/>
    <cellStyle name="Comma 5 3 2" xfId="6651" xr:uid="{D565EA1E-88E8-4ADF-9E49-0DD319093D66}"/>
    <cellStyle name="Comma 5 4" xfId="564" xr:uid="{5212E6E7-CCEC-41DF-BF46-AFD03D71686A}"/>
    <cellStyle name="Comma 5 4 2" xfId="6652" xr:uid="{804B5A68-6967-431C-A329-6BA74F39E702}"/>
    <cellStyle name="Comma 5 5" xfId="565" xr:uid="{A4A9DDB8-34AF-4F40-BBDA-F3A23A4415CD}"/>
    <cellStyle name="Comma 5 5 2" xfId="6653" xr:uid="{56FD7373-73CB-4D80-A5D5-5970F2697EF9}"/>
    <cellStyle name="Comma 5 6" xfId="566" xr:uid="{476D8648-C44C-462A-AFB8-3DB947E64EF8}"/>
    <cellStyle name="Comma 5 6 2" xfId="6654" xr:uid="{F95E3EC7-9C17-4937-BFB5-D0C6BC3617C4}"/>
    <cellStyle name="Comma 5 7" xfId="567" xr:uid="{9BDEF275-F65D-4A80-B3C8-F821ADF7FB6D}"/>
    <cellStyle name="Comma 5 7 2" xfId="6655" xr:uid="{6ED3BE97-3E51-4693-8356-D9E7DEB68890}"/>
    <cellStyle name="Comma 5 8" xfId="568" xr:uid="{D64EB546-B496-4C23-840B-B0CEF830F527}"/>
    <cellStyle name="Comma 5 8 2" xfId="6656" xr:uid="{1EE0D022-095D-4C1A-BA6C-4047C17900F0}"/>
    <cellStyle name="Comma 5 9" xfId="569" xr:uid="{2F8F39B7-A94A-42DB-BF76-AAB1A4A26184}"/>
    <cellStyle name="Comma 5 9 2" xfId="6657" xr:uid="{DB2883B9-5DE7-477A-A281-C42EF256D0F6}"/>
    <cellStyle name="Comma 6" xfId="2383" xr:uid="{562801F7-C181-4B3A-AB19-E34E42897F45}"/>
    <cellStyle name="Comma 6 2" xfId="570" xr:uid="{57C5BB99-47D4-4171-BB8C-CE27A2164DA9}"/>
    <cellStyle name="Comma 6 2 2" xfId="6658" xr:uid="{DDC0958A-C30A-4819-B626-9F85FACEA533}"/>
    <cellStyle name="Comma 6 3" xfId="571" xr:uid="{3F77F87B-79C5-44BD-BB51-DC891EE565D7}"/>
    <cellStyle name="Comma 6 3 2" xfId="6659" xr:uid="{5EB07996-0A6D-4761-96CD-03A280CFD645}"/>
    <cellStyle name="Comma 6 4" xfId="572" xr:uid="{206D1E4D-C77B-4B2F-B1F1-037375D199C0}"/>
    <cellStyle name="Comma 6 4 2" xfId="6660" xr:uid="{015D60A4-42F8-4F32-B4DB-E7AAE754A483}"/>
    <cellStyle name="Comma 6 5" xfId="573" xr:uid="{528FDF29-6FD9-462A-B0D3-42C6261999BF}"/>
    <cellStyle name="Comma 6 5 2" xfId="6661" xr:uid="{DE817063-8CF2-4414-9239-3F6FFD4D29AC}"/>
    <cellStyle name="Comma 6 6" xfId="574" xr:uid="{8A5CE0C4-D3AC-45FF-86DE-00D898543D0D}"/>
    <cellStyle name="Comma 6 6 2" xfId="6662" xr:uid="{B8F95170-79AA-4E14-9943-745CF476370B}"/>
    <cellStyle name="Comma 6 7" xfId="575" xr:uid="{0D9388E6-0410-442F-BE0F-E76BE8C2DB64}"/>
    <cellStyle name="Comma 6 7 2" xfId="6663" xr:uid="{1644E51A-7FD7-4839-983F-A1604C3E273E}"/>
    <cellStyle name="Comma 6 8" xfId="576" xr:uid="{5D67FBA1-E9C8-4479-95AD-1AFFF4B89F19}"/>
    <cellStyle name="Comma 6 8 2" xfId="6664" xr:uid="{92B3FD67-F489-4573-BC78-9B003D7A8B9E}"/>
    <cellStyle name="Comma 6 9" xfId="577" xr:uid="{846757D2-3CCE-4CD2-921C-008F3495791C}"/>
    <cellStyle name="Comma 6 9 2" xfId="6665" xr:uid="{D5A9D42A-07F7-4275-802A-FA179BE94461}"/>
    <cellStyle name="Comma 7" xfId="2385" xr:uid="{35DD9CFE-74A1-4D6E-BA40-371D8E36FF29}"/>
    <cellStyle name="Comma 7 2" xfId="578" xr:uid="{4542F07D-2283-4BAE-AB43-E142491459DD}"/>
    <cellStyle name="Comma 7 2 2" xfId="6666" xr:uid="{4F68E951-3182-4B25-941B-3524470A8460}"/>
    <cellStyle name="Comma 7 3" xfId="579" xr:uid="{11417D31-132A-44B4-84CE-D811B36DCB88}"/>
    <cellStyle name="Comma 7 3 2" xfId="6667" xr:uid="{63E10204-34BF-4A6E-B36C-29D566F288A3}"/>
    <cellStyle name="Comma 7 4" xfId="580" xr:uid="{591C6042-6AEA-454B-933C-BB30B2C82AEB}"/>
    <cellStyle name="Comma 7 4 2" xfId="6668" xr:uid="{9970D5FB-40EC-4AD0-BAE9-EBEBB9577368}"/>
    <cellStyle name="Comma 7 5" xfId="581" xr:uid="{EECB7921-90D7-403B-8293-AB394724C8BF}"/>
    <cellStyle name="Comma 7 5 2" xfId="6669" xr:uid="{9F8FF252-D54A-490F-99B5-D373B8109110}"/>
    <cellStyle name="Comma 7 6" xfId="582" xr:uid="{1506D05B-EECD-4C21-8089-3FFFAA2569CB}"/>
    <cellStyle name="Comma 7 6 2" xfId="6670" xr:uid="{769DD52A-56C9-4500-8D1F-D8E8FF2AFD37}"/>
    <cellStyle name="Comma 7 7" xfId="583" xr:uid="{9FEDE968-0D5B-4701-B4C2-B669A731982C}"/>
    <cellStyle name="Comma 7 7 2" xfId="6671" xr:uid="{3DD35B29-3384-4C2E-8398-91A5BD394A30}"/>
    <cellStyle name="Comma 7 8" xfId="584" xr:uid="{8454D661-40D5-471B-9934-51B9B9A5B152}"/>
    <cellStyle name="Comma 7 8 2" xfId="6672" xr:uid="{222A8CE1-96A2-4B14-BC57-92A095DDACB7}"/>
    <cellStyle name="Comma 7 9" xfId="585" xr:uid="{B9AC35FB-CBAD-4143-89BF-3D2590D94CEB}"/>
    <cellStyle name="Comma 7 9 2" xfId="6673" xr:uid="{60C10502-955C-40D7-AAA2-AC2FF4E7BF1E}"/>
    <cellStyle name="Comma 8" xfId="4679" xr:uid="{106AD5E8-A025-426F-8557-CDF9774753D9}"/>
    <cellStyle name="Comma 8 2" xfId="586" xr:uid="{B8578154-A80F-4C24-8F68-74E451A65143}"/>
    <cellStyle name="Comma 8 2 2" xfId="6674" xr:uid="{A6F514B9-7C14-4D7E-AB41-C8D28AD27EE3}"/>
    <cellStyle name="Comma 8 3" xfId="587" xr:uid="{BD937D1B-2154-4ADB-89AB-32750E383623}"/>
    <cellStyle name="Comma 8 3 2" xfId="6675" xr:uid="{CD1E61F3-A7BC-4866-B16B-9656B2AFA7D8}"/>
    <cellStyle name="Comma 8 4" xfId="588" xr:uid="{0B9DEDF6-2F3E-4DDD-8CB1-E6A867674101}"/>
    <cellStyle name="Comma 8 4 2" xfId="6676" xr:uid="{BCFB3156-399D-437A-99A9-F08D06346BC3}"/>
    <cellStyle name="Comma 8 5" xfId="589" xr:uid="{9D83577E-62DB-4BE6-85AF-F126587A3A1B}"/>
    <cellStyle name="Comma 8 5 2" xfId="6677" xr:uid="{614E3749-A230-4074-92F4-B753708FD115}"/>
    <cellStyle name="Comma 8 6" xfId="590" xr:uid="{06852D13-E218-4656-85F0-403CD4ACE6A0}"/>
    <cellStyle name="Comma 8 6 2" xfId="6678" xr:uid="{8B41C51A-7A6A-415B-B4FE-7514ED3CBF88}"/>
    <cellStyle name="Comma 8 7" xfId="591" xr:uid="{AAA9109F-75FB-4EB9-A73C-DE330E9E23DD}"/>
    <cellStyle name="Comma 8 7 2" xfId="6679" xr:uid="{3957ABD6-9338-4BD2-956A-CCD61DF19AC8}"/>
    <cellStyle name="Comma 8 8" xfId="592" xr:uid="{DC86FF18-D8A6-4321-94A6-7FB42CD134F8}"/>
    <cellStyle name="Comma 8 8 2" xfId="6680" xr:uid="{D508FA57-3C38-4549-B3BA-2C652719EE03}"/>
    <cellStyle name="Comma 8 9" xfId="593" xr:uid="{3F07A789-0E2E-43A5-A2DE-DD9C377790A7}"/>
    <cellStyle name="Comma 8 9 2" xfId="6681" xr:uid="{232AA1DC-DC2A-493A-9317-8F67444A3C83}"/>
    <cellStyle name="Comma 9" xfId="4675" xr:uid="{AB4152A0-8A91-4EA1-8D7A-C9CEC83B426E}"/>
    <cellStyle name="Comma 9 2" xfId="594" xr:uid="{3927D936-4A17-4A93-A267-1B781B5148FE}"/>
    <cellStyle name="Comma 9 2 2" xfId="6682" xr:uid="{789EE68B-C09F-4D6D-9F5A-DE6BE0A1014D}"/>
    <cellStyle name="Comma 9 3" xfId="595" xr:uid="{31BF5F9F-63FA-449A-A57F-47117806E695}"/>
    <cellStyle name="Comma 9 3 2" xfId="6683" xr:uid="{48C9C941-A6E1-47E6-9CB4-1D39611B7B50}"/>
    <cellStyle name="Comma 9 4" xfId="596" xr:uid="{CE9ABAF0-E44C-4ED4-8CEE-5F21755D8585}"/>
    <cellStyle name="Comma 9 4 2" xfId="6684" xr:uid="{D7E9AB9C-15AA-4821-A3FF-69F02964A758}"/>
    <cellStyle name="Comma 9 5" xfId="597" xr:uid="{EE68CE82-F943-4AB0-9CD9-A9AF12145F2C}"/>
    <cellStyle name="Comma 9 5 2" xfId="6685" xr:uid="{5369925E-8DA2-4D58-AAA5-588082557204}"/>
    <cellStyle name="Comma 9 6" xfId="598" xr:uid="{8C2CE4F3-149B-46D1-8E70-385B5644CD92}"/>
    <cellStyle name="Comma 9 6 2" xfId="6686" xr:uid="{37826B45-5224-4D5D-BBDD-AF0476F08649}"/>
    <cellStyle name="Comma 9 7" xfId="599" xr:uid="{83B4C48F-88B7-48F1-A25A-447AB709AA44}"/>
    <cellStyle name="Comma 9 7 2" xfId="6687" xr:uid="{4547E60C-064E-4C5F-9A4B-EF1484D1ACAE}"/>
    <cellStyle name="Comma 9 8" xfId="600" xr:uid="{77EBD75A-3AC1-483B-A4C6-238B86D735A2}"/>
    <cellStyle name="Comma 9 8 2" xfId="6688" xr:uid="{EC73275E-2166-4314-8837-D1437B7734C6}"/>
    <cellStyle name="Comma 9 9" xfId="601" xr:uid="{F6F8F791-D80D-4CC7-84D3-B8349A01FB44}"/>
    <cellStyle name="Comma 9 9 2" xfId="6689" xr:uid="{E90314EB-2960-48A8-BA6D-C8967F3FAB0A}"/>
    <cellStyle name="Currency [0] 2" xfId="4682" xr:uid="{3E09EA11-7614-47B7-99C0-A46860CC6056}"/>
    <cellStyle name="Currency 10" xfId="6615" xr:uid="{A327A3B9-C400-4A26-AC51-8A03C575D76C}"/>
    <cellStyle name="Currency 11" xfId="6613" xr:uid="{03FAA8DE-B4BA-4108-89DB-84770231B720}"/>
    <cellStyle name="Currency 12" xfId="6563" xr:uid="{4B98C48D-D025-43B4-969F-F84ACCA24112}"/>
    <cellStyle name="Currency 13" xfId="6609" xr:uid="{F23FBE7B-3BAE-47CC-95E1-924335158379}"/>
    <cellStyle name="Currency 14" xfId="6614" xr:uid="{A266B15F-40F1-47A0-AF2A-7D797F818E17}"/>
    <cellStyle name="Currency 15" xfId="6607" xr:uid="{7EB5E468-A74B-443E-9A96-CEF8A6C41121}"/>
    <cellStyle name="Currency 16" xfId="6600" xr:uid="{6B1F1E5C-5477-4E5F-96BD-C1AE11828280}"/>
    <cellStyle name="Currency 17" xfId="6597" xr:uid="{E29322BF-DD84-4360-ADB7-33C8411DB9B5}"/>
    <cellStyle name="Currency 18" xfId="6591" xr:uid="{83E876EA-C39E-45C5-8A1F-DF4A92605AF6}"/>
    <cellStyle name="Currency 19" xfId="6588" xr:uid="{BFA21309-BA12-4FB3-9BD0-B01ABDF6FDF5}"/>
    <cellStyle name="Currency 2" xfId="75" xr:uid="{5E7CE43B-A191-486F-9E38-ECE77C0C3EE8}"/>
    <cellStyle name="Currency 2 2" xfId="602" xr:uid="{0756B011-C085-4AC0-BD41-5CCC7BB340EA}"/>
    <cellStyle name="Currency 2 2 2" xfId="603" xr:uid="{896A81E5-D5C5-4E1E-921E-8E0F942FF43F}"/>
    <cellStyle name="Currency 2 3" xfId="2432" xr:uid="{A9AA0AD2-6E15-4ED0-9384-2E22E602A702}"/>
    <cellStyle name="Currency 20" xfId="6582" xr:uid="{90D56EAA-FE30-448B-A0E9-5C4C92CFDF46}"/>
    <cellStyle name="Currency 21" xfId="6578" xr:uid="{2C8EB969-B2E4-40EC-85AE-2AF1086ECCA4}"/>
    <cellStyle name="Currency 22" xfId="6572" xr:uid="{896261DE-4133-46A1-9086-21A6D797E220}"/>
    <cellStyle name="Currency 23" xfId="6611" xr:uid="{52E769EB-C60F-4203-BF6E-1FB55137883C}"/>
    <cellStyle name="Currency 24" xfId="6605" xr:uid="{C4259866-32C7-4BC8-8261-FE72FB1574A8}"/>
    <cellStyle name="Currency 25" xfId="6602" xr:uid="{2FC520AC-3DAB-4AE7-85F8-0F96F115B64F}"/>
    <cellStyle name="Currency 26" xfId="6603" xr:uid="{5B460077-AC97-4F7F-BDF6-8C929D843763}"/>
    <cellStyle name="Currency 27" xfId="6596" xr:uid="{5C3311E3-04A2-4762-8685-A3493D1FD2F5}"/>
    <cellStyle name="Currency 28" xfId="6598" xr:uid="{E0685AD0-AE29-423A-9F9B-C1B0D5482091}"/>
    <cellStyle name="Currency 29" xfId="6587" xr:uid="{C03AD0B4-72E4-456B-9EB8-B8826883E9CD}"/>
    <cellStyle name="Currency 3" xfId="81" xr:uid="{37D0C6A0-4CB9-44EB-8A2F-A90307D64528}"/>
    <cellStyle name="Currency 3 2" xfId="604" xr:uid="{D473EF93-1C40-4D24-A23C-DA381011B652}"/>
    <cellStyle name="Currency 3 3" xfId="2438" xr:uid="{5A26ECFC-35F2-4330-A52F-26E2997D9047}"/>
    <cellStyle name="Currency 30" xfId="6589" xr:uid="{14052B98-1548-42E4-8BF6-230CAA294250}"/>
    <cellStyle name="Currency 31" xfId="6580" xr:uid="{66F63856-0229-4D8B-8D96-474513031E64}"/>
    <cellStyle name="Currency 32" xfId="6583" xr:uid="{6B38C372-7487-4935-81A3-E76CE380C262}"/>
    <cellStyle name="Currency 33" xfId="6594" xr:uid="{B8151E67-5EAC-4679-B5DA-C1E4789DBEDA}"/>
    <cellStyle name="Currency 34" xfId="6574" xr:uid="{66CB8A0B-35A6-4C1D-A878-03C5E2AB3B9A}"/>
    <cellStyle name="Currency 35" xfId="6696" xr:uid="{05691C3E-D6A2-4222-BCBF-29C55C1E0F6C}"/>
    <cellStyle name="Currency 4" xfId="605" xr:uid="{5FAE2D78-6EA0-439C-BEDE-E91FCAF6D64C}"/>
    <cellStyle name="Currency 5" xfId="606" xr:uid="{1B6BB83E-0137-40CE-B94E-191F6CCA843B}"/>
    <cellStyle name="Currency 5 2" xfId="6690" xr:uid="{B404D36D-9366-44C0-8E34-E2A26A85A67F}"/>
    <cellStyle name="Currency 6" xfId="607" xr:uid="{94A929F9-45CE-4FC6-ABE9-BEF03E8C80D2}"/>
    <cellStyle name="Currency 7" xfId="4681" xr:uid="{06FBF0B1-0D0D-4E5B-AFA9-3FEA0DF8AD54}"/>
    <cellStyle name="Currency 8" xfId="6565" xr:uid="{97747568-031A-4F83-86D8-4F4DFD542465}"/>
    <cellStyle name="Currency 9" xfId="6612" xr:uid="{8D2EB91A-B83C-40D4-AF68-53E69438D02A}"/>
    <cellStyle name="Dane wejściowe" xfId="608" xr:uid="{243C7B61-C9C0-42CF-B2AD-6D9EA8F2567E}"/>
    <cellStyle name="Dane wejściowe 10" xfId="609" xr:uid="{D37A97D7-C03F-41BA-A97E-523627DEC010}"/>
    <cellStyle name="Dane wejściowe 10 2" xfId="2957" xr:uid="{2FDF59BC-6F6D-4FEB-A774-8EE07DC14284}"/>
    <cellStyle name="Dane wejściowe 10 3" xfId="4861" xr:uid="{4B7F6289-6D61-4D72-BB8E-638A86520C8D}"/>
    <cellStyle name="Dane wejściowe 11" xfId="610" xr:uid="{82928080-8571-4855-94C4-EFBC4C5CD521}"/>
    <cellStyle name="Dane wejściowe 11 2" xfId="2958" xr:uid="{A9BF06C8-5D8A-4FAC-B743-4663D8004D5F}"/>
    <cellStyle name="Dane wejściowe 11 3" xfId="4862" xr:uid="{5D18FBAA-C26C-4C39-8001-80247A43CC97}"/>
    <cellStyle name="Dane wejściowe 12" xfId="611" xr:uid="{E9A16241-E4C8-40BA-95EB-5E718DCC1F7C}"/>
    <cellStyle name="Dane wejściowe 12 2" xfId="2959" xr:uid="{8E3896C8-057B-480A-8C75-158E93C5FF1C}"/>
    <cellStyle name="Dane wejściowe 12 3" xfId="4863" xr:uid="{13FDCC82-6058-4624-A29D-93F5F0374207}"/>
    <cellStyle name="Dane wejściowe 13" xfId="612" xr:uid="{B35C231E-BB98-4DF5-B13F-AE1F5FA3AA45}"/>
    <cellStyle name="Dane wejściowe 13 2" xfId="2960" xr:uid="{E5FFF2F4-A2B4-4429-9221-8DDB82138F9C}"/>
    <cellStyle name="Dane wejściowe 13 3" xfId="4864" xr:uid="{43BD153E-5CF2-402B-AC9B-47F6BD3F2280}"/>
    <cellStyle name="Dane wejściowe 14" xfId="613" xr:uid="{2B99AD9F-2981-4815-B833-A676BD278585}"/>
    <cellStyle name="Dane wejściowe 14 2" xfId="2961" xr:uid="{B081BEAE-62CC-404E-855E-0925C40A2FF8}"/>
    <cellStyle name="Dane wejściowe 14 3" xfId="4865" xr:uid="{75DB6360-2A19-409F-BE07-CB9A22515FA5}"/>
    <cellStyle name="Dane wejściowe 15" xfId="614" xr:uid="{9FB1F939-CF24-481C-A346-8DFEBE1CFE51}"/>
    <cellStyle name="Dane wejściowe 15 2" xfId="2962" xr:uid="{D60C16F1-13A8-44BB-96EB-1F442DA10AE6}"/>
    <cellStyle name="Dane wejściowe 15 3" xfId="4866" xr:uid="{A16FA1EE-EB19-414B-A8C7-ECDF7E70BFF6}"/>
    <cellStyle name="Dane wejściowe 16" xfId="615" xr:uid="{15C6A5AA-D8AA-4E47-BFBB-514AAD79DC1C}"/>
    <cellStyle name="Dane wejściowe 16 2" xfId="2963" xr:uid="{1E2C2A90-9E92-4439-A79F-0DDBA9C6B525}"/>
    <cellStyle name="Dane wejściowe 16 3" xfId="4867" xr:uid="{534B0273-9746-4169-A822-2D5A2610C40C}"/>
    <cellStyle name="Dane wejściowe 17" xfId="616" xr:uid="{FCAAAB68-E5E3-4F22-9C1F-F2F6705A3015}"/>
    <cellStyle name="Dane wejściowe 17 2" xfId="2964" xr:uid="{90F4485C-3E8D-4861-A215-F4F86E6B0450}"/>
    <cellStyle name="Dane wejściowe 17 3" xfId="4868" xr:uid="{2E021750-ACB3-4744-B0FB-B3B485BAEE96}"/>
    <cellStyle name="Dane wejściowe 18" xfId="617" xr:uid="{A118DABB-FDAB-47FE-9439-6D36F651421B}"/>
    <cellStyle name="Dane wejściowe 18 2" xfId="2965" xr:uid="{307B4C0F-81E3-4FDF-AA61-2FF13A93D5A0}"/>
    <cellStyle name="Dane wejściowe 18 3" xfId="4869" xr:uid="{8D691678-F9BB-42D4-AE3C-6889B3565438}"/>
    <cellStyle name="Dane wejściowe 19" xfId="618" xr:uid="{798AB19C-F3D7-4E2B-A872-E7AB989EEEDE}"/>
    <cellStyle name="Dane wejściowe 19 2" xfId="2966" xr:uid="{EA24DA44-96F9-4A44-812A-854C041375E6}"/>
    <cellStyle name="Dane wejściowe 19 3" xfId="4870" xr:uid="{51B9AEBD-FACF-4364-B6E7-8707D1976BDD}"/>
    <cellStyle name="Dane wejściowe 2" xfId="619" xr:uid="{D3AAFFDF-2C82-4526-B5A7-902FE410FC18}"/>
    <cellStyle name="Dane wejściowe 2 10" xfId="620" xr:uid="{758A04D1-20D9-49EE-8112-861722243CF6}"/>
    <cellStyle name="Dane wejściowe 2 10 2" xfId="2968" xr:uid="{0B069C9C-E5D1-493F-9077-31B7FE2B1528}"/>
    <cellStyle name="Dane wejściowe 2 10 3" xfId="4872" xr:uid="{B5C99583-B7BB-421B-855E-E6F0B40CE4D8}"/>
    <cellStyle name="Dane wejściowe 2 11" xfId="621" xr:uid="{8EF444FD-3FE3-4570-9569-15B8AA155266}"/>
    <cellStyle name="Dane wejściowe 2 11 2" xfId="2969" xr:uid="{1EB6B8C5-9D89-4C1A-A6C8-47BE708AB3D3}"/>
    <cellStyle name="Dane wejściowe 2 11 3" xfId="4873" xr:uid="{0348E75C-597A-4AAD-AEBD-9BCBDB494EA3}"/>
    <cellStyle name="Dane wejściowe 2 12" xfId="622" xr:uid="{31CF035B-C264-4719-8537-418616975059}"/>
    <cellStyle name="Dane wejściowe 2 12 2" xfId="2970" xr:uid="{D237D3C6-3D69-4EDF-A097-9D8ED1B663A5}"/>
    <cellStyle name="Dane wejściowe 2 12 3" xfId="4874" xr:uid="{A1FDA10A-BD44-4410-9177-A2E3F6EA1094}"/>
    <cellStyle name="Dane wejściowe 2 13" xfId="623" xr:uid="{141BADB2-624C-46D6-8BCD-30BAEE271112}"/>
    <cellStyle name="Dane wejściowe 2 13 2" xfId="2971" xr:uid="{D92E97C0-D659-488A-A796-9C6878EB8426}"/>
    <cellStyle name="Dane wejściowe 2 13 3" xfId="4875" xr:uid="{746B0D3C-1F23-4F3D-98FF-6D3D4BEDFD7F}"/>
    <cellStyle name="Dane wejściowe 2 14" xfId="624" xr:uid="{CD3815BC-6F23-453B-A1C9-DF2B3CA11731}"/>
    <cellStyle name="Dane wejściowe 2 14 2" xfId="2972" xr:uid="{B34CF429-32AC-4D2C-B84F-862291BD3040}"/>
    <cellStyle name="Dane wejściowe 2 14 3" xfId="4876" xr:uid="{3F160C62-4FD8-474E-A109-09F98DA7A85B}"/>
    <cellStyle name="Dane wejściowe 2 15" xfId="625" xr:uid="{004A1DD8-6887-4AE2-A12A-EE2932EBC1A5}"/>
    <cellStyle name="Dane wejściowe 2 15 2" xfId="2973" xr:uid="{2EC43BFC-0FFB-45CB-AC3C-37CDA5E44CFC}"/>
    <cellStyle name="Dane wejściowe 2 15 3" xfId="4877" xr:uid="{DE0093D5-3825-4BDF-ABE3-030B919F5F98}"/>
    <cellStyle name="Dane wejściowe 2 16" xfId="626" xr:uid="{80087DAB-46FB-451E-8500-4091A823D578}"/>
    <cellStyle name="Dane wejściowe 2 16 2" xfId="2974" xr:uid="{90BB74ED-FF16-495D-BF7B-D82EB924B4F1}"/>
    <cellStyle name="Dane wejściowe 2 16 3" xfId="4878" xr:uid="{4F49E122-A8E8-4AD4-8848-84A2FEFBF79C}"/>
    <cellStyle name="Dane wejściowe 2 17" xfId="627" xr:uid="{0725611D-5F18-48C4-BFA6-4A7F1AE8F55C}"/>
    <cellStyle name="Dane wejściowe 2 17 2" xfId="2975" xr:uid="{1B37C27F-DABC-40AD-B4D9-2C9CB1207A03}"/>
    <cellStyle name="Dane wejściowe 2 17 3" xfId="4879" xr:uid="{A4C8D492-C424-443B-8C3A-F0BEEF7DA334}"/>
    <cellStyle name="Dane wejściowe 2 18" xfId="628" xr:uid="{13C289AB-E37D-4EEB-B520-BE894556E5E7}"/>
    <cellStyle name="Dane wejściowe 2 18 2" xfId="2976" xr:uid="{D398AD17-FEA7-47BD-AC6A-EC0B6F330915}"/>
    <cellStyle name="Dane wejściowe 2 18 3" xfId="4880" xr:uid="{F1D27E0D-81EE-47B2-B76B-BFB1FB332509}"/>
    <cellStyle name="Dane wejściowe 2 19" xfId="629" xr:uid="{292B6F24-B1A7-49F7-B3AE-E6AFCB5F98C5}"/>
    <cellStyle name="Dane wejściowe 2 19 2" xfId="2977" xr:uid="{6ED86FB6-0A04-4E39-A0DD-5AA2AAAAD674}"/>
    <cellStyle name="Dane wejściowe 2 19 3" xfId="4881" xr:uid="{5CC76DAC-5F75-4AAA-B710-861DFCE7B4DD}"/>
    <cellStyle name="Dane wejściowe 2 2" xfId="630" xr:uid="{EF1386E3-238A-4BC2-A065-168FA3FA3E5D}"/>
    <cellStyle name="Dane wejściowe 2 2 2" xfId="2978" xr:uid="{ACBC1FE0-7C1E-4A32-8D36-C00E7A3F7F5D}"/>
    <cellStyle name="Dane wejściowe 2 2 3" xfId="4882" xr:uid="{A066EFB2-1A54-48B8-B9EB-6C334112D921}"/>
    <cellStyle name="Dane wejściowe 2 20" xfId="631" xr:uid="{5E4124CE-8C93-4921-B9EA-E02B7EFA4916}"/>
    <cellStyle name="Dane wejściowe 2 20 2" xfId="2979" xr:uid="{22153527-CBE4-4334-B76D-A27947B4DFC5}"/>
    <cellStyle name="Dane wejściowe 2 20 3" xfId="4883" xr:uid="{B08F6F3A-9D77-4DDB-AF35-71CBBEFB9CA0}"/>
    <cellStyle name="Dane wejściowe 2 21" xfId="632" xr:uid="{FC5DDB8B-2E5F-4E6A-98FF-910EC16436AA}"/>
    <cellStyle name="Dane wejściowe 2 21 2" xfId="2980" xr:uid="{A913E451-ABF3-4AA5-B1FA-83DA6E0823E8}"/>
    <cellStyle name="Dane wejściowe 2 21 3" xfId="4884" xr:uid="{923E2A70-8CEA-42A1-8415-045C95CEFACC}"/>
    <cellStyle name="Dane wejściowe 2 22" xfId="633" xr:uid="{96239D99-8907-4E0F-8955-893C215189C9}"/>
    <cellStyle name="Dane wejściowe 2 22 2" xfId="2981" xr:uid="{EB8DEE97-5858-40E8-BC42-055B6A7B0F36}"/>
    <cellStyle name="Dane wejściowe 2 22 3" xfId="4885" xr:uid="{AF65BA24-57AB-4CA2-94EA-9E20AA9F5E4C}"/>
    <cellStyle name="Dane wejściowe 2 23" xfId="634" xr:uid="{AB6C6466-FA16-4578-BF15-35C6E5F574A0}"/>
    <cellStyle name="Dane wejściowe 2 23 2" xfId="2982" xr:uid="{F465BB88-00E9-400A-ABBA-EF8C2C7BBCB9}"/>
    <cellStyle name="Dane wejściowe 2 23 3" xfId="4886" xr:uid="{E72C4DE9-47B4-4DBD-929A-A9B037CD10CE}"/>
    <cellStyle name="Dane wejściowe 2 24" xfId="2967" xr:uid="{C73FD210-A873-41AD-81B6-7EB531AB7461}"/>
    <cellStyle name="Dane wejściowe 2 25" xfId="4871" xr:uid="{A3556774-04FA-48E0-8D71-ACF3EF3E591F}"/>
    <cellStyle name="Dane wejściowe 2 3" xfId="635" xr:uid="{5EAC92FB-65AB-40D7-8E58-10E2586AC6C6}"/>
    <cellStyle name="Dane wejściowe 2 3 2" xfId="2983" xr:uid="{BFA158FA-19D6-4FD5-98FA-A204E02738B3}"/>
    <cellStyle name="Dane wejściowe 2 3 3" xfId="4887" xr:uid="{95C79680-0F6D-490C-A133-12EB9099B2FE}"/>
    <cellStyle name="Dane wejściowe 2 4" xfId="636" xr:uid="{22989366-431C-4D4B-A412-303921C4D85E}"/>
    <cellStyle name="Dane wejściowe 2 4 2" xfId="2984" xr:uid="{A4FD8E93-1655-426E-82E1-FAEBA348B301}"/>
    <cellStyle name="Dane wejściowe 2 4 3" xfId="4888" xr:uid="{4F45AD3F-BB91-4688-B737-B4941D1C8C23}"/>
    <cellStyle name="Dane wejściowe 2 5" xfId="637" xr:uid="{63EDEFD5-ACB8-474E-ACAD-56FD22AE9B8E}"/>
    <cellStyle name="Dane wejściowe 2 5 2" xfId="2985" xr:uid="{60B65680-AD5B-4D5B-AF3B-2DD9B5975AFD}"/>
    <cellStyle name="Dane wejściowe 2 5 3" xfId="4889" xr:uid="{9581722D-FEC8-4BEC-8138-BC8337102857}"/>
    <cellStyle name="Dane wejściowe 2 6" xfId="638" xr:uid="{3D0C64EA-36E4-48B9-AE19-666B8B5E00BF}"/>
    <cellStyle name="Dane wejściowe 2 6 2" xfId="2986" xr:uid="{5F1DE70A-0325-46B5-8AD4-618FE1ED7BBA}"/>
    <cellStyle name="Dane wejściowe 2 6 3" xfId="4890" xr:uid="{B237F849-4CD8-4F82-BBBC-C88DA9E6A4E7}"/>
    <cellStyle name="Dane wejściowe 2 7" xfId="639" xr:uid="{2BBC15CC-5B9C-4043-A862-2EE897F59AF7}"/>
    <cellStyle name="Dane wejściowe 2 7 2" xfId="2987" xr:uid="{30FC904D-108D-4176-9157-0FCFA75BB291}"/>
    <cellStyle name="Dane wejściowe 2 7 3" xfId="4891" xr:uid="{7BAD66E2-60FF-4720-8000-C91EF8FB5E6F}"/>
    <cellStyle name="Dane wejściowe 2 8" xfId="640" xr:uid="{D3FE87E4-A02E-481E-B92F-67887CBE8466}"/>
    <cellStyle name="Dane wejściowe 2 8 2" xfId="2988" xr:uid="{01DA3902-0B4B-4F99-B0AD-F0A099C34281}"/>
    <cellStyle name="Dane wejściowe 2 8 3" xfId="4892" xr:uid="{C9EDEF3C-AD0C-4765-98D4-210506FF1735}"/>
    <cellStyle name="Dane wejściowe 2 9" xfId="641" xr:uid="{A04CBE05-2D5A-4993-A7E7-2A019C91F1A5}"/>
    <cellStyle name="Dane wejściowe 2 9 2" xfId="2989" xr:uid="{E2BD3D70-B6C0-400F-849E-260E46112973}"/>
    <cellStyle name="Dane wejściowe 2 9 3" xfId="4893" xr:uid="{A547FDFF-AC83-4846-923A-E3437C3BD760}"/>
    <cellStyle name="Dane wejściowe 20" xfId="642" xr:uid="{7A7EC4C9-D98B-47B1-9DF2-9AB5168FB260}"/>
    <cellStyle name="Dane wejściowe 20 2" xfId="2990" xr:uid="{349BBF1A-91B0-4132-B780-BFFD2D37722E}"/>
    <cellStyle name="Dane wejściowe 20 3" xfId="4894" xr:uid="{C9B15190-0DB5-4342-BC0D-32F82A956861}"/>
    <cellStyle name="Dane wejściowe 21" xfId="643" xr:uid="{BB9618F4-8B2C-43DB-9563-722145EFEBB0}"/>
    <cellStyle name="Dane wejściowe 21 2" xfId="2991" xr:uid="{75B7D74A-C0D2-4899-8BC7-BA395D19107F}"/>
    <cellStyle name="Dane wejściowe 21 3" xfId="4895" xr:uid="{5B309C4F-9085-416F-BED3-73E0614DDC91}"/>
    <cellStyle name="Dane wejściowe 22" xfId="644" xr:uid="{D2981CBE-C75C-4F92-8E15-B72B736B1E1C}"/>
    <cellStyle name="Dane wejściowe 22 2" xfId="2992" xr:uid="{70F3312B-70B5-4E40-800F-251A83918EAD}"/>
    <cellStyle name="Dane wejściowe 22 3" xfId="4896" xr:uid="{8F7CA4E2-6C39-47A4-84C3-5AD25DEC3B2F}"/>
    <cellStyle name="Dane wejściowe 23" xfId="645" xr:uid="{39EBC975-C354-4E9B-8DBC-B36C4BAE1A3E}"/>
    <cellStyle name="Dane wejściowe 23 2" xfId="2993" xr:uid="{B4EFDB36-D069-415A-983E-269BA104DA57}"/>
    <cellStyle name="Dane wejściowe 23 3" xfId="4897" xr:uid="{70DA2643-7586-4385-B8DF-E2D33091EB18}"/>
    <cellStyle name="Dane wejściowe 24" xfId="646" xr:uid="{9FFB93DF-4087-453C-9CA7-D8E2E79780DD}"/>
    <cellStyle name="Dane wejściowe 24 2" xfId="2994" xr:uid="{63CDECB8-F761-4E2A-95FF-29D791548D4E}"/>
    <cellStyle name="Dane wejściowe 24 3" xfId="4898" xr:uid="{E4345E1D-D228-44B7-A513-DDBA2976BFA3}"/>
    <cellStyle name="Dane wejściowe 25" xfId="647" xr:uid="{A903A63C-2CAE-4C8A-969D-3E3F088DE294}"/>
    <cellStyle name="Dane wejściowe 25 2" xfId="2995" xr:uid="{484AB878-4BA7-4CA3-83A5-FBFD90373CD3}"/>
    <cellStyle name="Dane wejściowe 25 3" xfId="4899" xr:uid="{984B31B1-0D8F-48D8-B073-47B549CCB7AA}"/>
    <cellStyle name="Dane wejściowe 26" xfId="2956" xr:uid="{4FBC6246-A24F-4834-9D6A-A75E2F6E9DAC}"/>
    <cellStyle name="Dane wejściowe 27" xfId="4860" xr:uid="{35AE6231-31AF-4A15-9C9F-3E8DE0911829}"/>
    <cellStyle name="Dane wejściowe 3" xfId="648" xr:uid="{2A70D648-7CA6-46E3-8149-17C4ED4B02A3}"/>
    <cellStyle name="Dane wejściowe 3 10" xfId="649" xr:uid="{5CCBA521-15D6-45FC-89AB-E892C3543C18}"/>
    <cellStyle name="Dane wejściowe 3 10 2" xfId="2997" xr:uid="{8AA5CDC2-A021-4D50-B560-5F873D23AC18}"/>
    <cellStyle name="Dane wejściowe 3 10 3" xfId="4901" xr:uid="{F682C121-66F6-495A-BDD2-92A510758289}"/>
    <cellStyle name="Dane wejściowe 3 11" xfId="650" xr:uid="{D805A879-A9DA-4253-A707-0B562D45CC4A}"/>
    <cellStyle name="Dane wejściowe 3 11 2" xfId="2998" xr:uid="{B6641FEF-6EBE-41A2-929A-16BEC1935DB0}"/>
    <cellStyle name="Dane wejściowe 3 11 3" xfId="4902" xr:uid="{75837CE3-F5A8-477D-B441-C863023D39B8}"/>
    <cellStyle name="Dane wejściowe 3 12" xfId="651" xr:uid="{DB00CE1D-4748-4956-90FD-D6AE717B3D87}"/>
    <cellStyle name="Dane wejściowe 3 12 2" xfId="2999" xr:uid="{52F702CE-9CBC-44DF-834B-655652706736}"/>
    <cellStyle name="Dane wejściowe 3 12 3" xfId="4903" xr:uid="{4C05481D-902E-4154-8EFE-DE73CE7ADBF9}"/>
    <cellStyle name="Dane wejściowe 3 13" xfId="652" xr:uid="{141EB1D8-7A95-4930-8911-2996DC476DE2}"/>
    <cellStyle name="Dane wejściowe 3 13 2" xfId="3000" xr:uid="{F3915259-C7D0-4DA0-99E1-7C00A2BCF690}"/>
    <cellStyle name="Dane wejściowe 3 13 3" xfId="4904" xr:uid="{B3DD1123-9212-481C-A888-2D6C886BE517}"/>
    <cellStyle name="Dane wejściowe 3 14" xfId="653" xr:uid="{4D1A462B-261B-4C23-9AE5-DE2FB4F1479C}"/>
    <cellStyle name="Dane wejściowe 3 14 2" xfId="3001" xr:uid="{1B2CDFDF-2056-4713-9071-5FEA73872634}"/>
    <cellStyle name="Dane wejściowe 3 14 3" xfId="4905" xr:uid="{0930DD4F-C8D8-499D-8CF8-8A01F45D6644}"/>
    <cellStyle name="Dane wejściowe 3 15" xfId="654" xr:uid="{D3C088A3-0F17-47D9-82BA-61F77D3EDE6E}"/>
    <cellStyle name="Dane wejściowe 3 15 2" xfId="3002" xr:uid="{2CDEF928-9A2B-4BFB-BF75-F1D354692156}"/>
    <cellStyle name="Dane wejściowe 3 15 3" xfId="4906" xr:uid="{006A172C-7D5A-4403-B651-4A6BABACA8EE}"/>
    <cellStyle name="Dane wejściowe 3 16" xfId="655" xr:uid="{9D730B67-615F-40BB-9C55-34EF497218A0}"/>
    <cellStyle name="Dane wejściowe 3 16 2" xfId="3003" xr:uid="{3B590FDA-00CB-4188-8B51-C4302BF06546}"/>
    <cellStyle name="Dane wejściowe 3 16 3" xfId="4907" xr:uid="{B63C6A1A-C45E-482B-A57C-443929307E94}"/>
    <cellStyle name="Dane wejściowe 3 17" xfId="656" xr:uid="{113D6A5F-DC8C-4DE7-A86E-11E8C5B1EC3C}"/>
    <cellStyle name="Dane wejściowe 3 17 2" xfId="3004" xr:uid="{1D4DCA80-B96B-445C-99EC-E3C2FB43FE5F}"/>
    <cellStyle name="Dane wejściowe 3 17 3" xfId="4908" xr:uid="{76359F54-862C-4876-A2F7-60883F62E075}"/>
    <cellStyle name="Dane wejściowe 3 18" xfId="657" xr:uid="{1998A42B-02B9-4A3E-B4AB-5B399FE9711A}"/>
    <cellStyle name="Dane wejściowe 3 18 2" xfId="3005" xr:uid="{BCEC1DF9-134D-458C-ADE4-3B62CBC666B0}"/>
    <cellStyle name="Dane wejściowe 3 18 3" xfId="4909" xr:uid="{B00870F2-04FA-4E50-B829-E2BD0B78DEFF}"/>
    <cellStyle name="Dane wejściowe 3 19" xfId="658" xr:uid="{B0AA54D8-972A-475C-9A7E-0FEA5AD458D0}"/>
    <cellStyle name="Dane wejściowe 3 19 2" xfId="3006" xr:uid="{135F4261-1289-4091-8D66-0183D779106E}"/>
    <cellStyle name="Dane wejściowe 3 19 3" xfId="4910" xr:uid="{91C3446A-68B2-48CD-BA6D-546D243D25E0}"/>
    <cellStyle name="Dane wejściowe 3 2" xfId="659" xr:uid="{A3BD4D77-47DF-40B8-9044-4D440F2B1BAF}"/>
    <cellStyle name="Dane wejściowe 3 2 2" xfId="3007" xr:uid="{4070E41D-F855-4F65-8A3B-467B70C00DD9}"/>
    <cellStyle name="Dane wejściowe 3 2 3" xfId="4911" xr:uid="{E9E61C79-DDF2-48AF-972A-2EF7819B7C92}"/>
    <cellStyle name="Dane wejściowe 3 20" xfId="660" xr:uid="{234873A0-B972-4A56-8A10-FF6E45400AAF}"/>
    <cellStyle name="Dane wejściowe 3 20 2" xfId="3008" xr:uid="{0D8AC653-7C1E-4C48-931E-B415923627B7}"/>
    <cellStyle name="Dane wejściowe 3 20 3" xfId="4912" xr:uid="{DDD14F53-B4F3-465B-AFAE-EDC1B82032C8}"/>
    <cellStyle name="Dane wejściowe 3 21" xfId="661" xr:uid="{7DE9DE79-7C69-4AFB-8A59-BA361FA93507}"/>
    <cellStyle name="Dane wejściowe 3 21 2" xfId="3009" xr:uid="{F78D24CC-5B6D-48A2-B31A-DF778C47F7BC}"/>
    <cellStyle name="Dane wejściowe 3 21 3" xfId="4913" xr:uid="{4CE48730-7100-40E7-8922-2D77D1DFF9E4}"/>
    <cellStyle name="Dane wejściowe 3 22" xfId="662" xr:uid="{207AD433-551C-44AD-B016-1756F1974587}"/>
    <cellStyle name="Dane wejściowe 3 22 2" xfId="3010" xr:uid="{481F77F0-F42E-4BD6-84B7-0998F44F8A18}"/>
    <cellStyle name="Dane wejściowe 3 22 3" xfId="4914" xr:uid="{3C568CE9-E0FC-4355-AEF9-4AE9233349AF}"/>
    <cellStyle name="Dane wejściowe 3 23" xfId="663" xr:uid="{F6BCFB3C-9327-4627-8B15-30B0B723E170}"/>
    <cellStyle name="Dane wejściowe 3 23 2" xfId="3011" xr:uid="{081217D3-57E7-4163-A7B4-C6D760B39E88}"/>
    <cellStyle name="Dane wejściowe 3 23 3" xfId="4915" xr:uid="{B8012D17-6205-4EC8-8886-1ED0800D514C}"/>
    <cellStyle name="Dane wejściowe 3 24" xfId="2996" xr:uid="{9BE536B9-C4A8-43AE-A5D5-DA47ACFC5606}"/>
    <cellStyle name="Dane wejściowe 3 25" xfId="4900" xr:uid="{BCA27A66-861D-44DD-A678-2AF9C5D775DE}"/>
    <cellStyle name="Dane wejściowe 3 3" xfId="664" xr:uid="{60264979-F45A-47A0-96FD-9FBFD64969E1}"/>
    <cellStyle name="Dane wejściowe 3 3 2" xfId="3012" xr:uid="{81310716-BCA8-4413-B1AB-1BFCEE239B7A}"/>
    <cellStyle name="Dane wejściowe 3 3 3" xfId="4916" xr:uid="{AF933526-F3B9-4880-BBBC-907CA22F874C}"/>
    <cellStyle name="Dane wejściowe 3 4" xfId="665" xr:uid="{9AADD638-7283-4489-BFFE-3782A98328CD}"/>
    <cellStyle name="Dane wejściowe 3 4 2" xfId="3013" xr:uid="{7274ED81-A81C-4BF0-A0E0-C33629C8D8E0}"/>
    <cellStyle name="Dane wejściowe 3 4 3" xfId="4917" xr:uid="{98935A1D-5DE5-4437-B2D5-83DE5635C95D}"/>
    <cellStyle name="Dane wejściowe 3 5" xfId="666" xr:uid="{6C178609-E386-4C12-94C6-D34D3C40263C}"/>
    <cellStyle name="Dane wejściowe 3 5 2" xfId="3014" xr:uid="{02915A78-1879-46A8-BCCC-02E1887A1BD9}"/>
    <cellStyle name="Dane wejściowe 3 5 3" xfId="4918" xr:uid="{930D20A0-FCFB-4CB8-A0EF-F060DC9FA8B8}"/>
    <cellStyle name="Dane wejściowe 3 6" xfId="667" xr:uid="{CBCD5C92-221C-4770-97A8-7520AC5F33F6}"/>
    <cellStyle name="Dane wejściowe 3 6 2" xfId="3015" xr:uid="{C5520FC2-AC12-4F45-A982-ECCB3D1F36F4}"/>
    <cellStyle name="Dane wejściowe 3 6 3" xfId="4919" xr:uid="{1CFAFDD8-A921-44CD-AD5F-0D2489FBB7E4}"/>
    <cellStyle name="Dane wejściowe 3 7" xfId="668" xr:uid="{C7973B6E-F5B4-4CB5-AE66-E0D4C4D68E67}"/>
    <cellStyle name="Dane wejściowe 3 7 2" xfId="3016" xr:uid="{64A5CB6A-D23A-44C4-A5DD-830AC48F71E7}"/>
    <cellStyle name="Dane wejściowe 3 7 3" xfId="4920" xr:uid="{D7543197-3B1C-4267-ABDB-C62D6E0CAAFC}"/>
    <cellStyle name="Dane wejściowe 3 8" xfId="669" xr:uid="{9B035B35-D946-4E6E-AA1C-66D2AA6AC487}"/>
    <cellStyle name="Dane wejściowe 3 8 2" xfId="3017" xr:uid="{D52D8C32-C118-49C6-AEDC-F9D6DDDA70F4}"/>
    <cellStyle name="Dane wejściowe 3 8 3" xfId="4921" xr:uid="{A86AF0CC-15AF-457D-B7CD-6BEB9D6AD111}"/>
    <cellStyle name="Dane wejściowe 3 9" xfId="670" xr:uid="{3732D131-F005-440B-9294-4C4D9006B3C9}"/>
    <cellStyle name="Dane wejściowe 3 9 2" xfId="3018" xr:uid="{FB9DEBF1-964E-4EF1-AEC4-93209C0E76AA}"/>
    <cellStyle name="Dane wejściowe 3 9 3" xfId="4922" xr:uid="{67F8D744-1E6F-4867-881A-8F8D77411CD6}"/>
    <cellStyle name="Dane wejściowe 4" xfId="671" xr:uid="{8CF209B0-0F93-403F-8F08-77688568216C}"/>
    <cellStyle name="Dane wejściowe 4 2" xfId="3019" xr:uid="{C569E4CE-2378-4853-AD2A-0E6741DB469B}"/>
    <cellStyle name="Dane wejściowe 4 3" xfId="4923" xr:uid="{50A7AA6F-9010-44E8-98FD-F1397FD05773}"/>
    <cellStyle name="Dane wejściowe 5" xfId="672" xr:uid="{13E7345D-8C02-4128-9CC3-55030A9A32B1}"/>
    <cellStyle name="Dane wejściowe 5 2" xfId="3020" xr:uid="{01C5E00A-B9B7-4065-97D4-9E87592E1C11}"/>
    <cellStyle name="Dane wejściowe 5 3" xfId="4924" xr:uid="{ECAE5275-EDF3-4B1D-9EF1-9491E7BA238F}"/>
    <cellStyle name="Dane wejściowe 6" xfId="673" xr:uid="{D338445D-9E23-49B2-B70A-38F8025F57B1}"/>
    <cellStyle name="Dane wejściowe 6 2" xfId="3021" xr:uid="{D4469663-D28D-46C3-A4A8-3848C8B7060E}"/>
    <cellStyle name="Dane wejściowe 6 3" xfId="4925" xr:uid="{03F399F6-58E8-4780-9D2C-1BABA6AFDA1E}"/>
    <cellStyle name="Dane wejściowe 7" xfId="674" xr:uid="{7DB7C26F-3387-486C-ACDD-3549C3D6E565}"/>
    <cellStyle name="Dane wejściowe 7 2" xfId="3022" xr:uid="{B705D658-C22E-4465-A762-2D5330DF10FA}"/>
    <cellStyle name="Dane wejściowe 7 3" xfId="4926" xr:uid="{D8CA79C4-5D39-46FD-A28B-AC567240289A}"/>
    <cellStyle name="Dane wejściowe 8" xfId="675" xr:uid="{F9D4E819-F310-4534-829D-1A79B904F419}"/>
    <cellStyle name="Dane wejściowe 8 2" xfId="3023" xr:uid="{D758A673-EE6A-426B-AF05-87641778BF6C}"/>
    <cellStyle name="Dane wejściowe 8 3" xfId="4927" xr:uid="{93576A5F-05B9-4EB7-B0D2-64602D735F64}"/>
    <cellStyle name="Dane wejściowe 9" xfId="676" xr:uid="{A8B7BE95-71D8-4522-B757-04831EAC483F}"/>
    <cellStyle name="Dane wejściowe 9 2" xfId="3024" xr:uid="{8F90E96E-5409-4EA4-BB65-5B5CEE9211DB}"/>
    <cellStyle name="Dane wejściowe 9 3" xfId="4928" xr:uid="{3A22C8DD-7736-4EA6-A527-217FAF162573}"/>
    <cellStyle name="Dane wyjściowe" xfId="677" xr:uid="{357E432A-615B-4F5F-B300-D4D3813513B1}"/>
    <cellStyle name="Dane wyjściowe 10" xfId="678" xr:uid="{68C9473E-864E-4AEC-9E72-664089C532DD}"/>
    <cellStyle name="Dane wyjściowe 10 2" xfId="3026" xr:uid="{6858D3EE-5A14-4844-96F3-04247C2F8627}"/>
    <cellStyle name="Dane wyjściowe 10 3" xfId="4930" xr:uid="{C3EE77B8-2DD2-47A1-B6C9-5D82D6F007A8}"/>
    <cellStyle name="Dane wyjściowe 11" xfId="679" xr:uid="{759A1180-57BA-4D36-8620-6EF1252002F4}"/>
    <cellStyle name="Dane wyjściowe 11 2" xfId="3027" xr:uid="{35B29333-6165-427C-AEE3-969CF5AAEA95}"/>
    <cellStyle name="Dane wyjściowe 11 3" xfId="4931" xr:uid="{E48BBBD8-7C9A-4E16-BBA0-0ADE68ED197B}"/>
    <cellStyle name="Dane wyjściowe 12" xfId="680" xr:uid="{E6D6B55F-7191-4F97-8974-E36541A87335}"/>
    <cellStyle name="Dane wyjściowe 12 2" xfId="3028" xr:uid="{81941DB4-8A63-48BD-8B75-330C7AE79B97}"/>
    <cellStyle name="Dane wyjściowe 12 3" xfId="4932" xr:uid="{E2FD8E74-1512-4984-9570-608DE3984D59}"/>
    <cellStyle name="Dane wyjściowe 13" xfId="681" xr:uid="{BD279FCB-CEDD-479E-A9A0-900C9F5A7023}"/>
    <cellStyle name="Dane wyjściowe 13 2" xfId="3029" xr:uid="{94ACFC03-E640-4E2B-B0B3-E0305CC0286B}"/>
    <cellStyle name="Dane wyjściowe 13 3" xfId="4933" xr:uid="{C1A78EE2-41B5-49F0-A1B1-80EEEAFB55A4}"/>
    <cellStyle name="Dane wyjściowe 14" xfId="682" xr:uid="{9A56C442-6AFC-4325-A8C8-B2CDEDC45C9D}"/>
    <cellStyle name="Dane wyjściowe 14 2" xfId="3030" xr:uid="{6D9E6879-FEA8-4027-8378-752E4E1BA65B}"/>
    <cellStyle name="Dane wyjściowe 14 3" xfId="4934" xr:uid="{B2013433-0513-4A14-9B39-F701E4F34816}"/>
    <cellStyle name="Dane wyjściowe 15" xfId="683" xr:uid="{BEBB0F6F-624B-458F-9E4A-19D2ACE75726}"/>
    <cellStyle name="Dane wyjściowe 15 2" xfId="3031" xr:uid="{32ED739D-D4F3-4DC3-8B4B-95094C2D0102}"/>
    <cellStyle name="Dane wyjściowe 15 3" xfId="4935" xr:uid="{36CD67FA-812D-431B-A9E6-6426DE235D46}"/>
    <cellStyle name="Dane wyjściowe 16" xfId="684" xr:uid="{7C63F089-91E6-4783-8C41-1ADF2649854D}"/>
    <cellStyle name="Dane wyjściowe 16 2" xfId="3032" xr:uid="{1A8BCFC1-D8EF-498F-9D5A-4EDD20568A2E}"/>
    <cellStyle name="Dane wyjściowe 16 3" xfId="4936" xr:uid="{B603B895-B2EF-4FE4-AB6D-D30ED491EAB8}"/>
    <cellStyle name="Dane wyjściowe 17" xfId="685" xr:uid="{23CC13D8-41A2-49EA-99EA-E961D6D43957}"/>
    <cellStyle name="Dane wyjściowe 17 2" xfId="3033" xr:uid="{BF71B638-98E4-4FDD-AA45-F101A0F8D259}"/>
    <cellStyle name="Dane wyjściowe 17 3" xfId="4937" xr:uid="{76369DC4-E5DD-484D-B490-DECD5418A76A}"/>
    <cellStyle name="Dane wyjściowe 18" xfId="686" xr:uid="{DC12174F-6F83-406F-9219-2E639DAD7972}"/>
    <cellStyle name="Dane wyjściowe 18 2" xfId="3034" xr:uid="{00E78C70-D937-4FB4-9B27-6EE03245F6B4}"/>
    <cellStyle name="Dane wyjściowe 18 3" xfId="4938" xr:uid="{271243A6-94FC-4A05-BCB7-F46DA02FC32B}"/>
    <cellStyle name="Dane wyjściowe 19" xfId="687" xr:uid="{BEFF28DC-C425-47DB-85E1-E6FBFE5BDD85}"/>
    <cellStyle name="Dane wyjściowe 19 2" xfId="3035" xr:uid="{41FE961C-38A6-4F03-B4A5-467794E65AE7}"/>
    <cellStyle name="Dane wyjściowe 19 3" xfId="4939" xr:uid="{CD3811E7-23B1-4209-8860-E60EE72068FB}"/>
    <cellStyle name="Dane wyjściowe 2" xfId="688" xr:uid="{1D8CB44B-A2A0-49B2-A584-2E02CF4CBEF9}"/>
    <cellStyle name="Dane wyjściowe 2 10" xfId="689" xr:uid="{D3B092F5-5D30-4E12-BBEC-CE74925DB473}"/>
    <cellStyle name="Dane wyjściowe 2 10 2" xfId="3037" xr:uid="{5B9808F1-9DC7-4AEE-B3C4-58FB1865FF0E}"/>
    <cellStyle name="Dane wyjściowe 2 10 3" xfId="4941" xr:uid="{EDC49A1F-B141-4BD6-AEB9-2C099C578520}"/>
    <cellStyle name="Dane wyjściowe 2 11" xfId="690" xr:uid="{326340FA-30FA-4457-B74A-1A10ABEF9EA0}"/>
    <cellStyle name="Dane wyjściowe 2 11 2" xfId="3038" xr:uid="{B4B2FB73-144E-4811-891B-54DFC03C4CAB}"/>
    <cellStyle name="Dane wyjściowe 2 11 3" xfId="4942" xr:uid="{C9D1F936-A7C2-45AF-A800-047E52392179}"/>
    <cellStyle name="Dane wyjściowe 2 12" xfId="691" xr:uid="{6E7864AE-8DD8-4CEA-A19A-537E0D6BEC94}"/>
    <cellStyle name="Dane wyjściowe 2 12 2" xfId="3039" xr:uid="{ED66DB21-88A9-45BD-82A8-0A19DB0C5653}"/>
    <cellStyle name="Dane wyjściowe 2 12 3" xfId="4943" xr:uid="{478B9BEA-874A-4A6B-ACEC-FA21EB1905AC}"/>
    <cellStyle name="Dane wyjściowe 2 13" xfId="692" xr:uid="{C72C1BC4-C78D-401D-B4E1-A66F99657CC2}"/>
    <cellStyle name="Dane wyjściowe 2 13 2" xfId="3040" xr:uid="{32E7CF16-9EF7-4BAD-A6CA-57F44F5C6A18}"/>
    <cellStyle name="Dane wyjściowe 2 13 3" xfId="4944" xr:uid="{1D0F6412-9FFC-425D-B3FA-B98549C8DD07}"/>
    <cellStyle name="Dane wyjściowe 2 14" xfId="693" xr:uid="{E308B2A2-E167-4FC3-AB0E-A4DCCD048F96}"/>
    <cellStyle name="Dane wyjściowe 2 14 2" xfId="3041" xr:uid="{ECDA56AA-124B-4CB6-9779-B3D2678C5AC9}"/>
    <cellStyle name="Dane wyjściowe 2 14 3" xfId="4945" xr:uid="{9D400828-83DB-4F1B-8F9E-8819DD415CBF}"/>
    <cellStyle name="Dane wyjściowe 2 15" xfId="694" xr:uid="{CB4E28A8-D8E2-41B3-AA08-97F70780C1D9}"/>
    <cellStyle name="Dane wyjściowe 2 15 2" xfId="3042" xr:uid="{98A9887B-30A9-4E3D-97B7-4CAF0F3EA455}"/>
    <cellStyle name="Dane wyjściowe 2 15 3" xfId="4946" xr:uid="{B0BA7C63-E4A4-4353-B490-D3FBA5EC2CE6}"/>
    <cellStyle name="Dane wyjściowe 2 16" xfId="695" xr:uid="{4E5E06BE-A349-4069-BD87-3C67BDA929E5}"/>
    <cellStyle name="Dane wyjściowe 2 16 2" xfId="3043" xr:uid="{747FBA9D-CCBA-4210-9D8C-E1CEC8FE6E87}"/>
    <cellStyle name="Dane wyjściowe 2 16 3" xfId="4947" xr:uid="{686981EE-CB84-49D6-89C1-19F943D22057}"/>
    <cellStyle name="Dane wyjściowe 2 17" xfId="696" xr:uid="{908FF021-0B9E-425E-B6C5-203B0983293F}"/>
    <cellStyle name="Dane wyjściowe 2 17 2" xfId="3044" xr:uid="{B7BA0D6F-C7B3-4E2B-A851-B80CCCB6A2BF}"/>
    <cellStyle name="Dane wyjściowe 2 17 3" xfId="4948" xr:uid="{55C83E27-556B-41DE-80E1-64B87C059DCF}"/>
    <cellStyle name="Dane wyjściowe 2 18" xfId="697" xr:uid="{6D668208-8CF5-4FE2-B73D-BA5FDAF4E84C}"/>
    <cellStyle name="Dane wyjściowe 2 18 2" xfId="3045" xr:uid="{DB6FD85F-B1CD-4078-9777-CECAE4E54C70}"/>
    <cellStyle name="Dane wyjściowe 2 18 3" xfId="4949" xr:uid="{89B3E397-04DF-4CED-A4DF-4FE250BBF0AC}"/>
    <cellStyle name="Dane wyjściowe 2 19" xfId="698" xr:uid="{DDA39A0A-62CC-4AFB-976F-E738D8E7CEC6}"/>
    <cellStyle name="Dane wyjściowe 2 19 2" xfId="3046" xr:uid="{9092AF2B-4708-42D4-BE29-4AE2E5C7ED53}"/>
    <cellStyle name="Dane wyjściowe 2 19 3" xfId="4950" xr:uid="{94D0870A-9D5C-43CA-91DF-4DEAF36058D7}"/>
    <cellStyle name="Dane wyjściowe 2 2" xfId="699" xr:uid="{E8EB238F-BDFA-474A-8093-B22DEF11D371}"/>
    <cellStyle name="Dane wyjściowe 2 2 2" xfId="3047" xr:uid="{657C32AC-45A6-4703-8C2B-99980566EC57}"/>
    <cellStyle name="Dane wyjściowe 2 2 3" xfId="4951" xr:uid="{D7E144BE-F5A8-45E2-AA8D-36172BE48D8A}"/>
    <cellStyle name="Dane wyjściowe 2 20" xfId="700" xr:uid="{B21C4445-B719-475A-B62C-A672AA028565}"/>
    <cellStyle name="Dane wyjściowe 2 20 2" xfId="3048" xr:uid="{31DFDF31-DD3C-4B12-8AF5-E5F837A8FD60}"/>
    <cellStyle name="Dane wyjściowe 2 20 3" xfId="4952" xr:uid="{32B8F7D2-F4AA-4734-9E03-95A508F9163B}"/>
    <cellStyle name="Dane wyjściowe 2 21" xfId="701" xr:uid="{E2C2BAB1-3180-45E8-B362-AEBDB8642CCF}"/>
    <cellStyle name="Dane wyjściowe 2 21 2" xfId="3049" xr:uid="{8F95B95C-8349-465C-8618-63E02C90F797}"/>
    <cellStyle name="Dane wyjściowe 2 21 3" xfId="4953" xr:uid="{81E1B35E-DB69-40D5-8869-2853FD59135D}"/>
    <cellStyle name="Dane wyjściowe 2 22" xfId="702" xr:uid="{9E72CB0C-333F-4203-9D3F-E8394903E3B3}"/>
    <cellStyle name="Dane wyjściowe 2 22 2" xfId="3050" xr:uid="{463A4A71-0EF2-481D-9BA4-C7BC265CEBF0}"/>
    <cellStyle name="Dane wyjściowe 2 22 3" xfId="4954" xr:uid="{510F9F19-4ED8-44EC-B0B0-3F9E60D1A250}"/>
    <cellStyle name="Dane wyjściowe 2 23" xfId="703" xr:uid="{5DF2242E-AED8-4327-8465-58DE0C7382CC}"/>
    <cellStyle name="Dane wyjściowe 2 23 2" xfId="3051" xr:uid="{51E942DF-C734-47B5-9A44-F64D69F77539}"/>
    <cellStyle name="Dane wyjściowe 2 23 3" xfId="4955" xr:uid="{BFCD85E8-D14F-49EC-92C2-0358E66BC518}"/>
    <cellStyle name="Dane wyjściowe 2 24" xfId="3036" xr:uid="{DB901474-5A7A-467C-9CD2-B773A4ABF648}"/>
    <cellStyle name="Dane wyjściowe 2 25" xfId="4940" xr:uid="{7770AC3F-4351-4801-ADB7-219E36966208}"/>
    <cellStyle name="Dane wyjściowe 2 3" xfId="704" xr:uid="{FF946EBB-2036-4D6A-BEEA-F0B23971C113}"/>
    <cellStyle name="Dane wyjściowe 2 3 2" xfId="3052" xr:uid="{96764067-918E-484C-82E4-AABDEE3AE7A3}"/>
    <cellStyle name="Dane wyjściowe 2 3 3" xfId="4956" xr:uid="{0277565C-43B3-4ADF-B960-AAEBC9A66CC2}"/>
    <cellStyle name="Dane wyjściowe 2 4" xfId="705" xr:uid="{703A4574-4504-4C21-BB99-AC0735D35CE6}"/>
    <cellStyle name="Dane wyjściowe 2 4 2" xfId="3053" xr:uid="{C9C661A3-A1BB-41D6-A6DA-8C755A3DDCF3}"/>
    <cellStyle name="Dane wyjściowe 2 4 3" xfId="4957" xr:uid="{5CB28449-776A-4A38-86B6-FC2CBB658BBF}"/>
    <cellStyle name="Dane wyjściowe 2 5" xfId="706" xr:uid="{7425EF42-FCC3-4063-BA84-AB76632787D5}"/>
    <cellStyle name="Dane wyjściowe 2 5 2" xfId="3054" xr:uid="{CADD6913-4DBB-48C9-872B-822D37B2DDBC}"/>
    <cellStyle name="Dane wyjściowe 2 5 3" xfId="4958" xr:uid="{225C1607-548D-4D11-B2C0-D53DE8702FC2}"/>
    <cellStyle name="Dane wyjściowe 2 6" xfId="707" xr:uid="{E201673A-1D81-4B20-AA9E-730D4CF362AD}"/>
    <cellStyle name="Dane wyjściowe 2 6 2" xfId="3055" xr:uid="{70E12FAB-2C54-454E-B5A7-920FF67752C2}"/>
    <cellStyle name="Dane wyjściowe 2 6 3" xfId="4959" xr:uid="{0FDCDFA0-91AD-4798-8F93-261EBFA0B6E1}"/>
    <cellStyle name="Dane wyjściowe 2 7" xfId="708" xr:uid="{AEBE8C09-2714-49EA-81BC-B2A97E71E90C}"/>
    <cellStyle name="Dane wyjściowe 2 7 2" xfId="3056" xr:uid="{6FAE6A0C-160F-4925-BFB2-16567F1C4D2F}"/>
    <cellStyle name="Dane wyjściowe 2 7 3" xfId="4960" xr:uid="{2C538504-17D2-4611-A354-CE726B26D289}"/>
    <cellStyle name="Dane wyjściowe 2 8" xfId="709" xr:uid="{88888BDE-5213-415D-8275-A340C39CAFBA}"/>
    <cellStyle name="Dane wyjściowe 2 8 2" xfId="3057" xr:uid="{05F239AF-3DC3-4ED8-B29B-507D2BC72CF2}"/>
    <cellStyle name="Dane wyjściowe 2 8 3" xfId="4961" xr:uid="{F887B502-C912-4CF8-A8E5-4075E78B000C}"/>
    <cellStyle name="Dane wyjściowe 2 9" xfId="710" xr:uid="{60DBAAB8-37EA-4DE8-B188-B853BC631740}"/>
    <cellStyle name="Dane wyjściowe 2 9 2" xfId="3058" xr:uid="{71A23896-3A86-4118-9773-12374D06FCF7}"/>
    <cellStyle name="Dane wyjściowe 2 9 3" xfId="4962" xr:uid="{BCBE967C-CBEE-4E28-B631-E914DA52924E}"/>
    <cellStyle name="Dane wyjściowe 20" xfId="711" xr:uid="{4CFBCA0B-0087-4D6E-943F-41DEBA10CB53}"/>
    <cellStyle name="Dane wyjściowe 20 2" xfId="3059" xr:uid="{F8569DB9-5432-479F-B06B-7EA70917B4F0}"/>
    <cellStyle name="Dane wyjściowe 20 3" xfId="4963" xr:uid="{E02C80F9-C513-467A-9DCA-1E410028A023}"/>
    <cellStyle name="Dane wyjściowe 21" xfId="712" xr:uid="{F0D2BC56-C8B8-4747-98F0-B140531F7034}"/>
    <cellStyle name="Dane wyjściowe 21 2" xfId="3060" xr:uid="{AD27E10F-160D-48BE-9314-588527F2262A}"/>
    <cellStyle name="Dane wyjściowe 21 3" xfId="4964" xr:uid="{B1FCC05E-93C1-4696-B8A1-E15F93D61541}"/>
    <cellStyle name="Dane wyjściowe 22" xfId="713" xr:uid="{8C0050B4-C27A-4C9B-ACB1-CB91E65DFA6B}"/>
    <cellStyle name="Dane wyjściowe 22 2" xfId="3061" xr:uid="{4DD6909F-1047-448F-B97C-1500C28D3B45}"/>
    <cellStyle name="Dane wyjściowe 22 3" xfId="4965" xr:uid="{DA62BBD3-1CB3-454E-A81C-2972FB77C915}"/>
    <cellStyle name="Dane wyjściowe 23" xfId="714" xr:uid="{42C9C017-EC84-4DDC-9427-6EFA857AF036}"/>
    <cellStyle name="Dane wyjściowe 23 2" xfId="3062" xr:uid="{204E27AB-E7F5-46E0-9241-1229FBE6D49A}"/>
    <cellStyle name="Dane wyjściowe 23 3" xfId="4966" xr:uid="{7F9C0B1D-F6A3-4577-98B0-4A9ADD0F00E3}"/>
    <cellStyle name="Dane wyjściowe 24" xfId="715" xr:uid="{FA7CBCD0-9770-41ED-8126-6BE360EA71D8}"/>
    <cellStyle name="Dane wyjściowe 24 2" xfId="3063" xr:uid="{316CEB64-64A3-4E35-91A5-05A43133AA28}"/>
    <cellStyle name="Dane wyjściowe 24 3" xfId="4967" xr:uid="{78181EBE-865E-456B-9280-0A6B5DA80D95}"/>
    <cellStyle name="Dane wyjściowe 25" xfId="716" xr:uid="{ACFBD64C-17C9-4C47-A65D-148A76BEDF57}"/>
    <cellStyle name="Dane wyjściowe 25 2" xfId="3064" xr:uid="{19E7AFA4-EF91-44E6-B486-48B9322446E0}"/>
    <cellStyle name="Dane wyjściowe 25 3" xfId="4968" xr:uid="{98E6E103-0370-4DB5-AFE1-6CF22E9CB443}"/>
    <cellStyle name="Dane wyjściowe 26" xfId="3025" xr:uid="{09ABC5BC-EF9D-4922-9BD2-D10EF0EE0629}"/>
    <cellStyle name="Dane wyjściowe 27" xfId="4929" xr:uid="{A2F78369-C657-45C9-8311-FA0C0FE61EBD}"/>
    <cellStyle name="Dane wyjściowe 3" xfId="717" xr:uid="{A7AE0FDA-9C1C-42B9-B81D-5BFC598C8AE2}"/>
    <cellStyle name="Dane wyjściowe 3 10" xfId="718" xr:uid="{5BFFEA91-CFA1-4DD7-8EC3-1E5F1E859ADE}"/>
    <cellStyle name="Dane wyjściowe 3 10 2" xfId="3066" xr:uid="{905F3D67-BABB-4D44-A17C-DF0BDAC97735}"/>
    <cellStyle name="Dane wyjściowe 3 10 3" xfId="4970" xr:uid="{27FAE91C-A863-4C56-9FAF-FADBFB3C43D1}"/>
    <cellStyle name="Dane wyjściowe 3 11" xfId="719" xr:uid="{BB13C46D-F379-4962-98AA-25565D8674E4}"/>
    <cellStyle name="Dane wyjściowe 3 11 2" xfId="3067" xr:uid="{C9B6AB51-48CF-41FF-BAA4-A10E79279F90}"/>
    <cellStyle name="Dane wyjściowe 3 11 3" xfId="4971" xr:uid="{CDD7E11D-D76C-48F3-86B9-CCE13936219E}"/>
    <cellStyle name="Dane wyjściowe 3 12" xfId="720" xr:uid="{6CC3D63A-E39B-4ADD-A8BA-4F1ADBBED574}"/>
    <cellStyle name="Dane wyjściowe 3 12 2" xfId="3068" xr:uid="{968F448B-E545-40EC-9017-7D5910912190}"/>
    <cellStyle name="Dane wyjściowe 3 12 3" xfId="4972" xr:uid="{1E984E1E-E4E2-404C-B7DC-1B1B86B499B9}"/>
    <cellStyle name="Dane wyjściowe 3 13" xfId="721" xr:uid="{2256475C-17F1-4CFB-88F9-647FE6A54F39}"/>
    <cellStyle name="Dane wyjściowe 3 13 2" xfId="3069" xr:uid="{C44C38F3-5C04-4DD4-8B14-F3A7B0A9A3C9}"/>
    <cellStyle name="Dane wyjściowe 3 13 3" xfId="4973" xr:uid="{7980C6B9-3B91-474B-BDE8-497C1F6043C0}"/>
    <cellStyle name="Dane wyjściowe 3 14" xfId="722" xr:uid="{7797B046-9047-4678-A060-27054CD00DAC}"/>
    <cellStyle name="Dane wyjściowe 3 14 2" xfId="3070" xr:uid="{5FFE5A86-F637-4D7D-98A8-4A5F987B23B0}"/>
    <cellStyle name="Dane wyjściowe 3 14 3" xfId="4974" xr:uid="{EE7DCCAD-8D1E-42C7-A9C2-3DDCB7C409D5}"/>
    <cellStyle name="Dane wyjściowe 3 15" xfId="723" xr:uid="{EE40C8AF-338F-4574-91AF-F28FCE2D56DD}"/>
    <cellStyle name="Dane wyjściowe 3 15 2" xfId="3071" xr:uid="{0C17769F-DB3D-42C2-851F-3F8C9B49D2ED}"/>
    <cellStyle name="Dane wyjściowe 3 15 3" xfId="4975" xr:uid="{8432E16E-964B-4B5B-9EAA-349089DFE200}"/>
    <cellStyle name="Dane wyjściowe 3 16" xfId="724" xr:uid="{BAE2EE80-6AB4-4DF9-8DF8-8AF817DD1F93}"/>
    <cellStyle name="Dane wyjściowe 3 16 2" xfId="3072" xr:uid="{76106F39-95E0-4890-9930-577E6C66D99F}"/>
    <cellStyle name="Dane wyjściowe 3 16 3" xfId="4976" xr:uid="{064283B1-DCBF-4292-907F-2BFC9CF11EE0}"/>
    <cellStyle name="Dane wyjściowe 3 17" xfId="725" xr:uid="{6BCC33C2-393E-4836-82AB-4B8101621F78}"/>
    <cellStyle name="Dane wyjściowe 3 17 2" xfId="3073" xr:uid="{CC1FEDDE-FD98-4523-B101-BBC78A22267F}"/>
    <cellStyle name="Dane wyjściowe 3 17 3" xfId="4977" xr:uid="{85C6EA99-0DA3-4693-857C-BA72E86EC722}"/>
    <cellStyle name="Dane wyjściowe 3 18" xfId="726" xr:uid="{747FAEAE-0FA2-4064-B093-BC08C972023A}"/>
    <cellStyle name="Dane wyjściowe 3 18 2" xfId="3074" xr:uid="{966E4CFA-CBBE-485D-9AC2-2B5BF33B2479}"/>
    <cellStyle name="Dane wyjściowe 3 18 3" xfId="4978" xr:uid="{8041480A-6038-411C-98ED-2B3A0544C9F8}"/>
    <cellStyle name="Dane wyjściowe 3 19" xfId="727" xr:uid="{6137F2D3-C81D-4593-8846-58D1FD89E7A5}"/>
    <cellStyle name="Dane wyjściowe 3 19 2" xfId="3075" xr:uid="{69DF400F-6AA1-4C7B-B1CE-EC3CAF4361F3}"/>
    <cellStyle name="Dane wyjściowe 3 19 3" xfId="4979" xr:uid="{41452809-30BF-4901-8D69-A140C572BF45}"/>
    <cellStyle name="Dane wyjściowe 3 2" xfId="728" xr:uid="{01A14738-7EFF-49EC-ADB7-85970EC10D70}"/>
    <cellStyle name="Dane wyjściowe 3 2 2" xfId="3076" xr:uid="{BEBB23C7-6432-49B8-80C8-01AC56C236EB}"/>
    <cellStyle name="Dane wyjściowe 3 2 3" xfId="4980" xr:uid="{E97963A2-A202-41C5-92FA-1F123D0952E7}"/>
    <cellStyle name="Dane wyjściowe 3 20" xfId="729" xr:uid="{129F18C0-EA75-4696-B292-8E6E49BD3844}"/>
    <cellStyle name="Dane wyjściowe 3 20 2" xfId="3077" xr:uid="{BFCD4161-F219-4FA3-BB16-C564F96C310E}"/>
    <cellStyle name="Dane wyjściowe 3 20 3" xfId="4981" xr:uid="{692FB57F-67BB-41EE-B36B-06BBC83C49AC}"/>
    <cellStyle name="Dane wyjściowe 3 21" xfId="730" xr:uid="{345CACE0-6418-4BC5-A4C4-104FE16F0A30}"/>
    <cellStyle name="Dane wyjściowe 3 21 2" xfId="3078" xr:uid="{37D444ED-C1F5-4CFA-9460-CF56C9DD79B3}"/>
    <cellStyle name="Dane wyjściowe 3 21 3" xfId="4982" xr:uid="{E5DC76A8-DACE-4DFF-A588-BB19CB5CCCCC}"/>
    <cellStyle name="Dane wyjściowe 3 22" xfId="731" xr:uid="{0B5BAFD3-549F-4DF3-A0F1-1ED3D3140968}"/>
    <cellStyle name="Dane wyjściowe 3 22 2" xfId="3079" xr:uid="{B1B32205-EBB0-4045-AEDF-3A9F25C3C0FA}"/>
    <cellStyle name="Dane wyjściowe 3 22 3" xfId="4983" xr:uid="{5789AAA3-8DE1-4C3D-A750-B743F3899249}"/>
    <cellStyle name="Dane wyjściowe 3 23" xfId="732" xr:uid="{0F5042DA-3586-4FD5-AA0E-2DFEA8B348D4}"/>
    <cellStyle name="Dane wyjściowe 3 23 2" xfId="3080" xr:uid="{5BA2F602-A5D6-474D-869A-0DDA6134B5EF}"/>
    <cellStyle name="Dane wyjściowe 3 23 3" xfId="4984" xr:uid="{8ACED6CC-9BC9-4007-AAD5-F8BD0AEC3D1C}"/>
    <cellStyle name="Dane wyjściowe 3 24" xfId="3065" xr:uid="{72BCE942-C97D-461B-B5D9-37E5B3836DFC}"/>
    <cellStyle name="Dane wyjściowe 3 25" xfId="4969" xr:uid="{604270DB-DB76-42D1-9FD9-6C88C4A3D1EA}"/>
    <cellStyle name="Dane wyjściowe 3 3" xfId="733" xr:uid="{3530CB5D-EEA4-4DCA-AB00-E9CAFC5121FD}"/>
    <cellStyle name="Dane wyjściowe 3 3 2" xfId="3081" xr:uid="{AED1D92F-B4C8-4DF1-8EBE-45C5CE926B2E}"/>
    <cellStyle name="Dane wyjściowe 3 3 3" xfId="4985" xr:uid="{0C199768-D22D-45FB-ACA7-3813C5C29A3C}"/>
    <cellStyle name="Dane wyjściowe 3 4" xfId="734" xr:uid="{5842A9AF-658E-424E-8BC0-FBFD6A0BE317}"/>
    <cellStyle name="Dane wyjściowe 3 4 2" xfId="3082" xr:uid="{BC564673-E040-4FEB-8C43-62A7BE4A076B}"/>
    <cellStyle name="Dane wyjściowe 3 4 3" xfId="4986" xr:uid="{30048FF7-79FC-43E0-9B57-7E4EB9EA8489}"/>
    <cellStyle name="Dane wyjściowe 3 5" xfId="735" xr:uid="{0B361907-5CF7-4274-AF5A-9ACD44CB9014}"/>
    <cellStyle name="Dane wyjściowe 3 5 2" xfId="3083" xr:uid="{B635D8AC-90C8-4412-9370-4D00C4C2C48F}"/>
    <cellStyle name="Dane wyjściowe 3 5 3" xfId="4987" xr:uid="{3AD42300-785F-43C0-8A6C-C84812CEC7FB}"/>
    <cellStyle name="Dane wyjściowe 3 6" xfId="736" xr:uid="{AC6EE848-EF21-42EB-94F8-1372666A91B9}"/>
    <cellStyle name="Dane wyjściowe 3 6 2" xfId="3084" xr:uid="{095CB509-8239-4DB3-99F4-CF67ECDDC77F}"/>
    <cellStyle name="Dane wyjściowe 3 6 3" xfId="4988" xr:uid="{D7E1A405-D313-42C8-89DB-C4D4A7DD7387}"/>
    <cellStyle name="Dane wyjściowe 3 7" xfId="737" xr:uid="{F2C76DD8-C352-469A-A80D-B8B826A05FBC}"/>
    <cellStyle name="Dane wyjściowe 3 7 2" xfId="3085" xr:uid="{F8EE613A-2AE4-4589-87F1-9470F3038B99}"/>
    <cellStyle name="Dane wyjściowe 3 7 3" xfId="4989" xr:uid="{95DF90E7-D4FA-4583-889C-A44D3720D7CA}"/>
    <cellStyle name="Dane wyjściowe 3 8" xfId="738" xr:uid="{F6586129-1594-4727-96AB-362506146AE7}"/>
    <cellStyle name="Dane wyjściowe 3 8 2" xfId="3086" xr:uid="{42AB6841-8F24-41DA-8C3F-B49393F6280C}"/>
    <cellStyle name="Dane wyjściowe 3 8 3" xfId="4990" xr:uid="{DEE2F5CB-7F7C-408C-80B9-974AAB6C062B}"/>
    <cellStyle name="Dane wyjściowe 3 9" xfId="739" xr:uid="{90C0D410-B469-480E-A70A-582E7672E37B}"/>
    <cellStyle name="Dane wyjściowe 3 9 2" xfId="3087" xr:uid="{E7F70A60-D260-4D2A-8167-5548878C88B5}"/>
    <cellStyle name="Dane wyjściowe 3 9 3" xfId="4991" xr:uid="{F097B872-9CFA-4327-A5AF-45E6FFFE4AAE}"/>
    <cellStyle name="Dane wyjściowe 4" xfId="740" xr:uid="{240821D8-A12A-40CC-9BAA-8934804D29E2}"/>
    <cellStyle name="Dane wyjściowe 4 2" xfId="3088" xr:uid="{FBD30C09-8568-4B8A-8C5E-1A8C564DDE71}"/>
    <cellStyle name="Dane wyjściowe 4 3" xfId="4992" xr:uid="{55FA6493-024B-492D-B045-44388F04F02A}"/>
    <cellStyle name="Dane wyjściowe 5" xfId="741" xr:uid="{4234ECB0-69A7-41EE-AB19-A1FE89CA9F7A}"/>
    <cellStyle name="Dane wyjściowe 5 2" xfId="3089" xr:uid="{83426D68-CBBF-47D4-8409-2D5487FE54C2}"/>
    <cellStyle name="Dane wyjściowe 5 3" xfId="4993" xr:uid="{2E4CF9BD-C7D9-4C5F-A19E-F5F2FE4431AB}"/>
    <cellStyle name="Dane wyjściowe 6" xfId="742" xr:uid="{0A3B7B48-44DA-4330-81DD-CE461BAF57BB}"/>
    <cellStyle name="Dane wyjściowe 6 2" xfId="3090" xr:uid="{6820CC97-30A4-4C03-9652-5009BC6DD128}"/>
    <cellStyle name="Dane wyjściowe 6 3" xfId="4994" xr:uid="{50FC0E1E-3E42-4E4F-B74F-FB2E49429E28}"/>
    <cellStyle name="Dane wyjściowe 7" xfId="743" xr:uid="{E48DAECD-5786-4C1D-84FF-10080C7F8E9E}"/>
    <cellStyle name="Dane wyjściowe 7 2" xfId="3091" xr:uid="{69E7037F-DDE2-4374-93DE-25B84E44B355}"/>
    <cellStyle name="Dane wyjściowe 7 3" xfId="4995" xr:uid="{45131EBE-5637-4C49-9BE4-ECF22726C131}"/>
    <cellStyle name="Dane wyjściowe 8" xfId="744" xr:uid="{6BE4D9A2-AF10-434F-BD41-FC65D31B4F0A}"/>
    <cellStyle name="Dane wyjściowe 8 2" xfId="3092" xr:uid="{2E3005FE-A22F-4774-A9C8-8A556E01D72D}"/>
    <cellStyle name="Dane wyjściowe 8 3" xfId="4996" xr:uid="{0691DEC4-70B2-4208-B76D-B529059AF7B8}"/>
    <cellStyle name="Dane wyjściowe 9" xfId="745" xr:uid="{21258055-1341-4106-B8AD-9B7D6353477B}"/>
    <cellStyle name="Dane wyjściowe 9 2" xfId="3093" xr:uid="{DED56842-767F-4596-8378-F1FBBE407A82}"/>
    <cellStyle name="Dane wyjściowe 9 3" xfId="4997" xr:uid="{298A2430-62F5-4106-B841-EE42FBC28EA4}"/>
    <cellStyle name="Date" xfId="746" xr:uid="{0C7C9296-C4F4-49C5-A861-FD3EF97581F7}"/>
    <cellStyle name="Dobre" xfId="747" xr:uid="{CC739A1D-9AE1-4881-BD83-98A9A10171E9}"/>
    <cellStyle name="Explanatory Text 2" xfId="748" xr:uid="{2D25ED9C-C508-48A1-A429-99FA49948F77}"/>
    <cellStyle name="Explanatory Text 3" xfId="4699" xr:uid="{A73D011F-F558-4F10-AE44-0CB0A5373BBA}"/>
    <cellStyle name="Explanatory Text 4" xfId="35" xr:uid="{2F945B07-8708-4615-ABFC-4C5C7FC01C9A}"/>
    <cellStyle name="FirstTableHeader" xfId="82" xr:uid="{06E4B9D2-050C-4318-9337-8A86874D8A44}"/>
    <cellStyle name="Fixed" xfId="749" xr:uid="{181A6B78-C4E8-4F40-97C1-5F00E3DE7BE4}"/>
    <cellStyle name="Good 2" xfId="750" xr:uid="{FAF77E84-BA45-4349-883D-51D4AE138E67}"/>
    <cellStyle name="Good 2 2" xfId="751" xr:uid="{34B12136-F772-4908-B6AD-4FE09C396009}"/>
    <cellStyle name="Good 3" xfId="4689" xr:uid="{28A98EF0-94AA-4794-824A-ADED6F700612}"/>
    <cellStyle name="Good 4" xfId="36" xr:uid="{B44161EB-D561-43B4-A042-AFB928F1434C}"/>
    <cellStyle name="Heading 1 2" xfId="752" xr:uid="{92124F7E-5DA2-40F6-9685-7347B0452D69}"/>
    <cellStyle name="Heading 1 2 2" xfId="753" xr:uid="{7310135A-0650-4F31-8F29-C83BCFD3B1BF}"/>
    <cellStyle name="Heading 1 3" xfId="4685" xr:uid="{C63507C6-E9A8-4A28-B691-BBEAE3741AD7}"/>
    <cellStyle name="Heading 1 4" xfId="37" xr:uid="{089E24EC-3F8C-42DC-AAF8-9C58E6802C04}"/>
    <cellStyle name="Heading 2 2" xfId="754" xr:uid="{F7FC7B39-C261-40CD-886D-935FF8C3DEAB}"/>
    <cellStyle name="Heading 2 2 2" xfId="755" xr:uid="{0E65E5FF-88CB-426A-A7E9-9FA990882E7F}"/>
    <cellStyle name="Heading 2 3" xfId="4686" xr:uid="{4D8A1544-F848-4E8D-B402-F59B119ACEC4}"/>
    <cellStyle name="Heading 2 4" xfId="38" xr:uid="{4F6C8DAB-5C06-421B-8B65-1257A221F15D}"/>
    <cellStyle name="Heading 3 2" xfId="756" xr:uid="{05365768-2C6A-4D9E-82B4-7B66F75C193B}"/>
    <cellStyle name="Heading 3 2 2" xfId="757" xr:uid="{834B788F-CE76-459E-B8C9-0929A94A432F}"/>
    <cellStyle name="Heading 3 2 3" xfId="758" xr:uid="{B128E6F8-1B15-4C46-8E7E-EC61604AD074}"/>
    <cellStyle name="Heading 3 2 4" xfId="759" xr:uid="{0E911465-73D1-417F-9170-2B9D97CEC097}"/>
    <cellStyle name="Heading 3 2 5" xfId="760" xr:uid="{41F9800A-DAA4-4200-B262-72D3F80C96B4}"/>
    <cellStyle name="Heading 3 2 6" xfId="761" xr:uid="{76AE359C-50F9-427B-9DAB-9047FFAAC799}"/>
    <cellStyle name="Heading 3 2 7" xfId="762" xr:uid="{EED23FAB-6E3A-4053-9C80-C8FF75D6ECB5}"/>
    <cellStyle name="Heading 3 3" xfId="4687" xr:uid="{D0414B54-C2DA-4281-80D6-99DC1F91905F}"/>
    <cellStyle name="Heading 3 4" xfId="39" xr:uid="{3B231F61-A422-4784-953C-DB3030FEAD93}"/>
    <cellStyle name="Heading 4 2" xfId="763" xr:uid="{6708CDFA-E359-4F47-B592-8D61E9B9651F}"/>
    <cellStyle name="Heading 4 3" xfId="4688" xr:uid="{836FB512-A7DE-4A1D-9AB5-40B818BB6D85}"/>
    <cellStyle name="Heading 4 4" xfId="40" xr:uid="{3C678187-D869-40A2-B4EC-951AB7DA03F1}"/>
    <cellStyle name="Hyperlink" xfId="2387" builtinId="8"/>
    <cellStyle name="Hyperlink 2" xfId="764" xr:uid="{A9327CA5-B4EE-4B1D-B237-F4C6D2A7F036}"/>
    <cellStyle name="Hyperlink 2 2" xfId="765" xr:uid="{6F910794-0ED3-4575-9781-DE753D409784}"/>
    <cellStyle name="Hyperlink 3" xfId="766" xr:uid="{5D500A67-1A65-4CDA-AC83-05A2A381CA97}"/>
    <cellStyle name="Hyperlink 4" xfId="2386" xr:uid="{8615670C-B067-4E1F-B7C8-E546F8822904}"/>
    <cellStyle name="Hyperlink 5" xfId="4674" xr:uid="{C4E33E82-8082-4E7E-B6D2-4BD2B7702ED7}"/>
    <cellStyle name="Input 2" xfId="767" xr:uid="{A9904459-43D1-49FF-99E0-0F8C201672B4}"/>
    <cellStyle name="Input 2 10" xfId="768" xr:uid="{99072A0C-1076-48A0-88D4-2E81D51C9627}"/>
    <cellStyle name="Input 2 10 10" xfId="769" xr:uid="{72BB9DC3-82A8-4382-8164-89CBD682D281}"/>
    <cellStyle name="Input 2 10 10 2" xfId="3102" xr:uid="{1308FA76-490E-4D56-9CD4-121D64544209}"/>
    <cellStyle name="Input 2 10 10 3" xfId="5000" xr:uid="{802D704D-4C71-4D53-95F7-5EEC1E26EE1C}"/>
    <cellStyle name="Input 2 10 11" xfId="770" xr:uid="{D19DAD3F-4F3A-4639-A456-60C599039D45}"/>
    <cellStyle name="Input 2 10 11 2" xfId="3103" xr:uid="{2637C456-04EE-4D97-8B4C-7DC7EF4274E0}"/>
    <cellStyle name="Input 2 10 11 3" xfId="5001" xr:uid="{F433F687-EE1F-479F-A1CC-FD2B9FBF9C74}"/>
    <cellStyle name="Input 2 10 12" xfId="771" xr:uid="{CB2A1EB5-780C-4D76-978B-F303E989E560}"/>
    <cellStyle name="Input 2 10 12 2" xfId="3104" xr:uid="{5348C0E3-C18E-48F2-B399-45C605B8742E}"/>
    <cellStyle name="Input 2 10 12 3" xfId="5002" xr:uid="{39E9607B-FD22-455A-997E-3970995C2E8B}"/>
    <cellStyle name="Input 2 10 13" xfId="772" xr:uid="{060CFAFC-563B-4B0B-9815-7F2455D7D8F8}"/>
    <cellStyle name="Input 2 10 13 2" xfId="3105" xr:uid="{151E428B-AA10-47E8-8E66-90FF6FB2FA2C}"/>
    <cellStyle name="Input 2 10 13 3" xfId="5003" xr:uid="{426A77A8-68F5-49EB-8071-353E1EFA449D}"/>
    <cellStyle name="Input 2 10 14" xfId="773" xr:uid="{2A722FB5-65CE-4169-8001-E1DB1BD4CF14}"/>
    <cellStyle name="Input 2 10 14 2" xfId="3106" xr:uid="{911D738C-A1AE-4F24-A261-A60CFA275A8C}"/>
    <cellStyle name="Input 2 10 14 3" xfId="5004" xr:uid="{CA8FF4BB-BC10-4F98-9445-8615AD87D649}"/>
    <cellStyle name="Input 2 10 15" xfId="774" xr:uid="{2BF61BFE-D5B0-4096-B440-FE91C42689BB}"/>
    <cellStyle name="Input 2 10 15 2" xfId="3107" xr:uid="{5458ECB8-C51B-44DE-8049-01CC46C0D5D2}"/>
    <cellStyle name="Input 2 10 15 3" xfId="5005" xr:uid="{54D42CC9-4401-4A28-A371-00DE85777EC2}"/>
    <cellStyle name="Input 2 10 16" xfId="775" xr:uid="{2C6DEBD8-7DCB-41D3-B74F-ED2A98C50E3E}"/>
    <cellStyle name="Input 2 10 16 2" xfId="3108" xr:uid="{5FBA0015-C750-4976-99B8-01CE3A3449D8}"/>
    <cellStyle name="Input 2 10 16 3" xfId="5006" xr:uid="{3413B009-8EFD-470A-BCBE-53E35FE9DB2D}"/>
    <cellStyle name="Input 2 10 17" xfId="776" xr:uid="{43059A08-E02A-442E-9804-E316839C96B2}"/>
    <cellStyle name="Input 2 10 17 2" xfId="3109" xr:uid="{0F7184C9-AAC9-4BAC-97D9-13994D9718E6}"/>
    <cellStyle name="Input 2 10 17 3" xfId="5007" xr:uid="{DEA68B1B-3915-4B25-A7C5-A544D466161D}"/>
    <cellStyle name="Input 2 10 18" xfId="777" xr:uid="{4AEC1606-21BA-4187-9CD6-EED15760AC20}"/>
    <cellStyle name="Input 2 10 18 2" xfId="3110" xr:uid="{E0A70E04-D035-41BA-9186-C06D13E4EE9E}"/>
    <cellStyle name="Input 2 10 18 3" xfId="5008" xr:uid="{6C5FD72D-FAA2-4BFE-A4F8-EB8E3E4142F1}"/>
    <cellStyle name="Input 2 10 19" xfId="778" xr:uid="{06E37011-1375-4C40-BF18-98217391FC59}"/>
    <cellStyle name="Input 2 10 19 2" xfId="3111" xr:uid="{B2F2025E-B72B-46FF-9CB6-535AC68BEA9D}"/>
    <cellStyle name="Input 2 10 19 3" xfId="5009" xr:uid="{FB00B092-C48A-426D-9CBD-7FE6B22C10BD}"/>
    <cellStyle name="Input 2 10 2" xfId="779" xr:uid="{FF00CC50-E2E1-4A42-B880-DDBF674E294E}"/>
    <cellStyle name="Input 2 10 2 2" xfId="3112" xr:uid="{0873B1EC-5C4E-4E0F-B170-36FAA3E63A90}"/>
    <cellStyle name="Input 2 10 2 3" xfId="5010" xr:uid="{C83E3550-86F8-423E-A16A-905193ED3B84}"/>
    <cellStyle name="Input 2 10 20" xfId="780" xr:uid="{1DEB2A63-A7D8-4E72-830A-8A17E43FCBE1}"/>
    <cellStyle name="Input 2 10 20 2" xfId="3113" xr:uid="{041B61F2-FF8E-4C0B-81FE-969B8941310C}"/>
    <cellStyle name="Input 2 10 20 3" xfId="5011" xr:uid="{9603C016-D48A-465E-8823-2A4106A6F541}"/>
    <cellStyle name="Input 2 10 21" xfId="781" xr:uid="{634C1899-769B-46A2-9CEA-193F8A96579F}"/>
    <cellStyle name="Input 2 10 21 2" xfId="3114" xr:uid="{86E2ECD5-7470-4DA5-9B34-D759B0F92D23}"/>
    <cellStyle name="Input 2 10 21 3" xfId="5012" xr:uid="{9EDFC5E6-D02E-4C0E-A997-E0CD5C530904}"/>
    <cellStyle name="Input 2 10 22" xfId="782" xr:uid="{99BE9586-2E98-4EBB-B5EB-117D954B9C7E}"/>
    <cellStyle name="Input 2 10 22 2" xfId="3115" xr:uid="{10D7B605-2421-4DD9-A081-1E4B313BF26D}"/>
    <cellStyle name="Input 2 10 22 3" xfId="5013" xr:uid="{C67AE0DD-C44D-4886-BD5D-AACB445108A3}"/>
    <cellStyle name="Input 2 10 23" xfId="783" xr:uid="{84E7B0A8-C0A0-4125-B594-E3EF6D5704F5}"/>
    <cellStyle name="Input 2 10 23 2" xfId="3116" xr:uid="{DD896C38-CA6E-43FB-86F5-1BB51A66EF11}"/>
    <cellStyle name="Input 2 10 23 3" xfId="5014" xr:uid="{443DD348-562F-4AA4-83D4-CFB7B62623FB}"/>
    <cellStyle name="Input 2 10 24" xfId="3101" xr:uid="{DF5922E8-6563-4BC0-8CAE-77CE995D8460}"/>
    <cellStyle name="Input 2 10 25" xfId="4999" xr:uid="{F622CACB-6740-4187-B6D7-11E5053A04CC}"/>
    <cellStyle name="Input 2 10 3" xfId="784" xr:uid="{E8F0188F-E19E-40DD-B357-96BE5E4E7F8C}"/>
    <cellStyle name="Input 2 10 3 2" xfId="3117" xr:uid="{2CA8EAFE-3E32-4E95-B919-A33F87F169D4}"/>
    <cellStyle name="Input 2 10 3 3" xfId="5015" xr:uid="{6DD265C4-71E4-466B-B47F-3C7F3C3F1EFE}"/>
    <cellStyle name="Input 2 10 4" xfId="785" xr:uid="{4AA1525E-0CB6-4CDA-A670-D0055F680DF5}"/>
    <cellStyle name="Input 2 10 4 2" xfId="3118" xr:uid="{D339464A-2594-464C-9755-A55527758DF7}"/>
    <cellStyle name="Input 2 10 4 3" xfId="5016" xr:uid="{3561E392-BD57-4382-802E-1F6FB46C76E5}"/>
    <cellStyle name="Input 2 10 5" xfId="786" xr:uid="{6D100358-D53D-4A79-BE9E-20FBE08D1DDA}"/>
    <cellStyle name="Input 2 10 5 2" xfId="3119" xr:uid="{C1C583F0-C264-4D64-B402-95057B1433C0}"/>
    <cellStyle name="Input 2 10 5 3" xfId="5017" xr:uid="{BD0FBED3-5E38-4C2C-90BF-D6D4F4864DD5}"/>
    <cellStyle name="Input 2 10 6" xfId="787" xr:uid="{9E5B42E6-FF49-45AB-8D8B-578AB0886911}"/>
    <cellStyle name="Input 2 10 6 2" xfId="3120" xr:uid="{97A32094-4651-4BB8-8086-A2809CF9E3B9}"/>
    <cellStyle name="Input 2 10 6 3" xfId="5018" xr:uid="{D79EA9EA-F063-4DD4-AB9D-E06C356668A6}"/>
    <cellStyle name="Input 2 10 7" xfId="788" xr:uid="{EDCA6A62-611A-4B35-80A8-1EFAA6B9A832}"/>
    <cellStyle name="Input 2 10 7 2" xfId="3121" xr:uid="{F42D182B-4C59-4FBC-AD6E-73F7496B8954}"/>
    <cellStyle name="Input 2 10 7 3" xfId="5019" xr:uid="{D446D2ED-206B-4BA8-8FAF-90C7B8C9578D}"/>
    <cellStyle name="Input 2 10 8" xfId="789" xr:uid="{16D79E69-FD15-4E9B-9869-064BECE0A6F5}"/>
    <cellStyle name="Input 2 10 8 2" xfId="3122" xr:uid="{8F13D7A7-04DA-4B61-A384-E0279B9E2FA3}"/>
    <cellStyle name="Input 2 10 8 3" xfId="5020" xr:uid="{C9F7F452-ECBE-4A88-AD80-0C9FAA68E114}"/>
    <cellStyle name="Input 2 10 9" xfId="790" xr:uid="{6FED9E6A-EFDE-4323-8FE2-5BA77C5F3A76}"/>
    <cellStyle name="Input 2 10 9 2" xfId="3123" xr:uid="{FC91CEA1-6416-4EB6-8241-CC43CA4A0B8E}"/>
    <cellStyle name="Input 2 10 9 3" xfId="5021" xr:uid="{FEDA0003-D002-4FC7-AA74-F53D224A525D}"/>
    <cellStyle name="Input 2 11" xfId="791" xr:uid="{1A815F28-3889-4FC4-8CF2-74D57C5BA27A}"/>
    <cellStyle name="Input 2 11 10" xfId="792" xr:uid="{3A16629F-CCCE-483A-B402-D9FCA5CBADE4}"/>
    <cellStyle name="Input 2 11 10 2" xfId="3125" xr:uid="{CBEF01A1-9788-46B7-A43E-D307CAAAC132}"/>
    <cellStyle name="Input 2 11 10 3" xfId="5023" xr:uid="{0E5C1917-F55E-458D-8F69-79AB38D9AB41}"/>
    <cellStyle name="Input 2 11 11" xfId="793" xr:uid="{BF43FBA6-E210-408A-8C4C-BC06C36D82E5}"/>
    <cellStyle name="Input 2 11 11 2" xfId="3126" xr:uid="{B21BC60B-903C-4773-991A-81C67352B553}"/>
    <cellStyle name="Input 2 11 11 3" xfId="5024" xr:uid="{E2319543-A6D5-4277-9752-F4C18DF5BE86}"/>
    <cellStyle name="Input 2 11 12" xfId="794" xr:uid="{BE704D3D-38EA-43E4-8D3E-882D5F309C55}"/>
    <cellStyle name="Input 2 11 12 2" xfId="3127" xr:uid="{CED55529-2CFA-4550-B222-AA558338D744}"/>
    <cellStyle name="Input 2 11 12 3" xfId="5025" xr:uid="{D90152E3-FC32-4E51-A8D3-F6B8A1DBA3B6}"/>
    <cellStyle name="Input 2 11 13" xfId="795" xr:uid="{28A1A324-CAF5-4C60-B0EF-5163157001BB}"/>
    <cellStyle name="Input 2 11 13 2" xfId="3128" xr:uid="{B59C3DF7-C601-4260-A24C-D08F962F10C3}"/>
    <cellStyle name="Input 2 11 13 3" xfId="5026" xr:uid="{FF3C1FA2-9755-46D4-98C2-674DCAB81407}"/>
    <cellStyle name="Input 2 11 14" xfId="796" xr:uid="{5775C463-AA1C-474D-8CB6-C0FF8CA39355}"/>
    <cellStyle name="Input 2 11 14 2" xfId="3129" xr:uid="{EE9C7F71-F242-465A-85DC-363CA2703EB4}"/>
    <cellStyle name="Input 2 11 14 3" xfId="5027" xr:uid="{DB876703-64DC-4B53-BB7F-2442E3C7D64B}"/>
    <cellStyle name="Input 2 11 15" xfId="797" xr:uid="{DAB586EB-F455-4DCC-B02F-867140150816}"/>
    <cellStyle name="Input 2 11 15 2" xfId="3130" xr:uid="{86C45332-E1B1-4895-976F-1D5D64642B3E}"/>
    <cellStyle name="Input 2 11 15 3" xfId="5028" xr:uid="{CBD3CC34-D1C8-4FD8-B32E-3E7A57F9B221}"/>
    <cellStyle name="Input 2 11 16" xfId="798" xr:uid="{473088CE-6227-4C09-AEE4-FDFE71A5B220}"/>
    <cellStyle name="Input 2 11 16 2" xfId="3131" xr:uid="{E645C0F0-27D7-4BF0-A6A4-C61C499D30D0}"/>
    <cellStyle name="Input 2 11 16 3" xfId="5029" xr:uid="{5B6FCA79-36A4-45BD-BC79-AE10DF7C0CF7}"/>
    <cellStyle name="Input 2 11 17" xfId="799" xr:uid="{EC430E66-EBBB-44B7-A2BC-D6DDC410A3C7}"/>
    <cellStyle name="Input 2 11 17 2" xfId="3132" xr:uid="{1EF749CE-C348-4D15-8B86-16978EC0DCFB}"/>
    <cellStyle name="Input 2 11 17 3" xfId="5030" xr:uid="{ECF15F0F-0FCA-4B4F-B8CB-107F05F4FEB4}"/>
    <cellStyle name="Input 2 11 18" xfId="800" xr:uid="{48245129-00B5-4BB7-A907-D51A6BC7BD3B}"/>
    <cellStyle name="Input 2 11 18 2" xfId="3133" xr:uid="{889C3500-62B0-4D09-B8CF-832DA79D96B0}"/>
    <cellStyle name="Input 2 11 18 3" xfId="5031" xr:uid="{64B1B511-1949-414F-AAAA-425A15E5F4CC}"/>
    <cellStyle name="Input 2 11 19" xfId="801" xr:uid="{201396FB-5C76-46DA-844D-DA9E7AE049BC}"/>
    <cellStyle name="Input 2 11 19 2" xfId="3134" xr:uid="{0B6D2239-2323-48FC-8181-F47601CBD737}"/>
    <cellStyle name="Input 2 11 19 3" xfId="5032" xr:uid="{1BD027BA-29E1-4D8E-BCE0-8A7BF5F0FA00}"/>
    <cellStyle name="Input 2 11 2" xfId="802" xr:uid="{C7FEEE50-F75C-4389-AF98-428C2F089949}"/>
    <cellStyle name="Input 2 11 2 2" xfId="3135" xr:uid="{2043D0A9-85B8-4D2E-BF67-1CF99CEB4F0B}"/>
    <cellStyle name="Input 2 11 2 3" xfId="5033" xr:uid="{25CF9751-6748-495B-9CD4-D9B4E0C75ACB}"/>
    <cellStyle name="Input 2 11 20" xfId="803" xr:uid="{8E269A67-B3AB-4940-8A49-FDC317C2A753}"/>
    <cellStyle name="Input 2 11 20 2" xfId="3136" xr:uid="{4460965E-89E2-4806-9042-C22C678FFAD2}"/>
    <cellStyle name="Input 2 11 20 3" xfId="5034" xr:uid="{BDDF8473-BFED-4271-A1A6-1BD3029598CF}"/>
    <cellStyle name="Input 2 11 21" xfId="804" xr:uid="{2C4CC2EF-83E0-4BB1-B5C2-F39324AB43BD}"/>
    <cellStyle name="Input 2 11 21 2" xfId="3137" xr:uid="{523C3F19-7EF8-4448-8459-08A2D52C55F1}"/>
    <cellStyle name="Input 2 11 21 3" xfId="5035" xr:uid="{6CAF8339-B21B-4CA5-AAC7-8D6B927D79F0}"/>
    <cellStyle name="Input 2 11 22" xfId="805" xr:uid="{8FB72700-5200-4933-B767-961C75748B94}"/>
    <cellStyle name="Input 2 11 22 2" xfId="3138" xr:uid="{BAEE81D8-A7AB-412C-AD92-A648E92BC530}"/>
    <cellStyle name="Input 2 11 22 3" xfId="5036" xr:uid="{A0BA3E6B-6391-4F1C-994F-0CA98F2056F0}"/>
    <cellStyle name="Input 2 11 23" xfId="806" xr:uid="{2193A81E-4E51-4879-B5D3-8D4DE899152F}"/>
    <cellStyle name="Input 2 11 23 2" xfId="3139" xr:uid="{BEFB23C7-2F64-42F8-84A3-D3DC6A0DA1CB}"/>
    <cellStyle name="Input 2 11 23 3" xfId="5037" xr:uid="{FD3F0374-EC66-4B5A-8A1E-4177FFFE8EEF}"/>
    <cellStyle name="Input 2 11 24" xfId="3124" xr:uid="{1C211E57-EC0D-439F-8B51-27646A7323A1}"/>
    <cellStyle name="Input 2 11 25" xfId="5022" xr:uid="{D35FE9FF-6402-4C62-9DD5-CEDBD36F0F0C}"/>
    <cellStyle name="Input 2 11 3" xfId="807" xr:uid="{BC025B23-A79F-4887-B46E-8E8211FFDA03}"/>
    <cellStyle name="Input 2 11 3 2" xfId="3140" xr:uid="{00D898BE-5361-4330-A8A7-D4890C2D97CD}"/>
    <cellStyle name="Input 2 11 3 3" xfId="5038" xr:uid="{317142D3-2E77-4256-9338-73F2AC7934CA}"/>
    <cellStyle name="Input 2 11 4" xfId="808" xr:uid="{455269F6-DEAA-42FF-8372-9F284315CC33}"/>
    <cellStyle name="Input 2 11 4 2" xfId="3141" xr:uid="{38BF62B9-13A6-468C-8AD7-455F0E3FD81A}"/>
    <cellStyle name="Input 2 11 4 3" xfId="5039" xr:uid="{E14DE2E5-E84C-4C15-9BFA-FB0A6541ABF4}"/>
    <cellStyle name="Input 2 11 5" xfId="809" xr:uid="{8862ACD4-CF07-4561-9A30-75B28D7FB09B}"/>
    <cellStyle name="Input 2 11 5 2" xfId="3142" xr:uid="{0D2DBC0F-1EA2-44F5-8B1B-AE563CE63F17}"/>
    <cellStyle name="Input 2 11 5 3" xfId="5040" xr:uid="{2F748AA3-B90D-470E-8800-46D8E5651CA3}"/>
    <cellStyle name="Input 2 11 6" xfId="810" xr:uid="{15654673-82F5-4089-A2AB-67212FEDC430}"/>
    <cellStyle name="Input 2 11 6 2" xfId="3143" xr:uid="{CF580131-F369-455F-BCAD-48802E314A5F}"/>
    <cellStyle name="Input 2 11 6 3" xfId="5041" xr:uid="{20A67A5E-128B-425F-AFC6-F023883C399E}"/>
    <cellStyle name="Input 2 11 7" xfId="811" xr:uid="{4E10F5A9-8CDD-4FA2-9864-501C79593CA1}"/>
    <cellStyle name="Input 2 11 7 2" xfId="3144" xr:uid="{F15A2EC9-5321-4990-886F-5DB16D8F388F}"/>
    <cellStyle name="Input 2 11 7 3" xfId="5042" xr:uid="{610338CD-2BF1-40B4-8162-A118085AB20D}"/>
    <cellStyle name="Input 2 11 8" xfId="812" xr:uid="{1CB587AC-0A08-4B4F-BA3D-BB06B71CB5BF}"/>
    <cellStyle name="Input 2 11 8 2" xfId="3145" xr:uid="{20FCD663-EFE6-4AA2-A46E-4D1349ED90CD}"/>
    <cellStyle name="Input 2 11 8 3" xfId="5043" xr:uid="{EEC82913-1471-434F-B9EF-BB9884E8E8EF}"/>
    <cellStyle name="Input 2 11 9" xfId="813" xr:uid="{205BBA67-076D-4D75-80DA-0440C296F410}"/>
    <cellStyle name="Input 2 11 9 2" xfId="3146" xr:uid="{7C8745DB-D739-4005-94AF-E149E726F380}"/>
    <cellStyle name="Input 2 11 9 3" xfId="5044" xr:uid="{3A518D63-C451-4DA9-9BEB-013CA5247605}"/>
    <cellStyle name="Input 2 12" xfId="814" xr:uid="{8FA81AEA-99CF-41B2-BAD6-EF8F018BEAAA}"/>
    <cellStyle name="Input 2 12 10" xfId="815" xr:uid="{7CD5C9F3-E097-4943-900F-89D6B48E4C6E}"/>
    <cellStyle name="Input 2 12 10 2" xfId="3148" xr:uid="{8B03053D-F558-4504-965C-484494B20F69}"/>
    <cellStyle name="Input 2 12 10 3" xfId="5046" xr:uid="{3E280C52-8BA9-40E0-947C-92171B30329F}"/>
    <cellStyle name="Input 2 12 11" xfId="816" xr:uid="{6B0333AC-122E-4154-ABB9-ADB70B5E1618}"/>
    <cellStyle name="Input 2 12 11 2" xfId="3149" xr:uid="{4CA2D042-3052-4C37-94DB-449F7F033647}"/>
    <cellStyle name="Input 2 12 11 3" xfId="5047" xr:uid="{39629FF1-E173-43E4-BB1D-C6C69D99FD2E}"/>
    <cellStyle name="Input 2 12 12" xfId="817" xr:uid="{1DE6FE27-3462-4D8A-8A0E-BC98C4FC7A97}"/>
    <cellStyle name="Input 2 12 12 2" xfId="3150" xr:uid="{532AB036-EEC1-472A-A2FC-C8C1470B9CE4}"/>
    <cellStyle name="Input 2 12 12 3" xfId="5048" xr:uid="{77E961BF-2220-46DC-BDE5-93ACDDAB3E82}"/>
    <cellStyle name="Input 2 12 13" xfId="818" xr:uid="{BFEF3C56-AF73-4633-943C-EE8AA7893FDD}"/>
    <cellStyle name="Input 2 12 13 2" xfId="3151" xr:uid="{2B078B31-CE9D-45F9-9715-3414195B572F}"/>
    <cellStyle name="Input 2 12 13 3" xfId="5049" xr:uid="{329C054C-5BE7-4BB5-99E2-DF2F3EA01990}"/>
    <cellStyle name="Input 2 12 14" xfId="819" xr:uid="{058474E8-4AF1-4E24-AA4F-1DCA4C8FE03C}"/>
    <cellStyle name="Input 2 12 14 2" xfId="3152" xr:uid="{C9D3FFA4-76FC-4226-A2D4-FC68E20E7AE6}"/>
    <cellStyle name="Input 2 12 14 3" xfId="5050" xr:uid="{167AEAFC-DF48-49C7-BC35-CD45E0A34041}"/>
    <cellStyle name="Input 2 12 15" xfId="820" xr:uid="{3EAF0AEC-0436-4A3A-82B0-B4BCBC4DA771}"/>
    <cellStyle name="Input 2 12 15 2" xfId="3153" xr:uid="{A9670BDC-9770-4CDC-B7AA-604B4633C1C2}"/>
    <cellStyle name="Input 2 12 15 3" xfId="5051" xr:uid="{B0541432-C1AD-4047-A25E-C2B336D98425}"/>
    <cellStyle name="Input 2 12 16" xfId="821" xr:uid="{0C4FB590-A92D-431E-8E5D-FEAFE2215B03}"/>
    <cellStyle name="Input 2 12 16 2" xfId="3154" xr:uid="{37825240-84E5-489C-B2C6-FDD75654C1BC}"/>
    <cellStyle name="Input 2 12 16 3" xfId="5052" xr:uid="{58BD2B77-C773-4CE3-A1DC-41377632E8BF}"/>
    <cellStyle name="Input 2 12 17" xfId="822" xr:uid="{73C976A2-DB87-4329-8188-D3733B328B21}"/>
    <cellStyle name="Input 2 12 17 2" xfId="3155" xr:uid="{E38DE7C3-587D-4A81-A545-CFCBDE6B2275}"/>
    <cellStyle name="Input 2 12 17 3" xfId="5053" xr:uid="{329AE047-1E15-4CFF-B619-32FD6EE3CAC5}"/>
    <cellStyle name="Input 2 12 18" xfId="823" xr:uid="{304A9306-88AD-40C9-8CEA-E3092829056B}"/>
    <cellStyle name="Input 2 12 18 2" xfId="3156" xr:uid="{58FD5CAE-84E7-4AF9-9AEB-2FE09B24D172}"/>
    <cellStyle name="Input 2 12 18 3" xfId="5054" xr:uid="{75F2829D-6392-4B53-954F-8BF664CF0807}"/>
    <cellStyle name="Input 2 12 19" xfId="824" xr:uid="{C8C473FF-E990-4A41-9DBF-ABD68CD24392}"/>
    <cellStyle name="Input 2 12 19 2" xfId="3157" xr:uid="{4A833B2D-2285-4E2E-8A1C-F8CDD307B900}"/>
    <cellStyle name="Input 2 12 19 3" xfId="5055" xr:uid="{E3F30EBF-0563-4A82-96D9-F1475D585478}"/>
    <cellStyle name="Input 2 12 2" xfId="825" xr:uid="{21E0D4E5-017F-49E7-908A-302374D02463}"/>
    <cellStyle name="Input 2 12 2 2" xfId="3158" xr:uid="{33C6C734-CBC6-47E8-AD89-830D75E7609B}"/>
    <cellStyle name="Input 2 12 2 3" xfId="5056" xr:uid="{1D4A1EF3-31A2-4C42-B80C-4E9E96D8D98E}"/>
    <cellStyle name="Input 2 12 20" xfId="826" xr:uid="{03E5F036-C37B-43F4-8A31-4E9B5763B354}"/>
    <cellStyle name="Input 2 12 20 2" xfId="3159" xr:uid="{4D2FD1C6-A6D4-4AA6-B855-796E0A1A365D}"/>
    <cellStyle name="Input 2 12 20 3" xfId="5057" xr:uid="{EB7DD1FF-9B17-479C-B46B-133FCC13985C}"/>
    <cellStyle name="Input 2 12 21" xfId="827" xr:uid="{E7B8E3EF-3131-4AA7-852B-CBA2BB84466F}"/>
    <cellStyle name="Input 2 12 21 2" xfId="3160" xr:uid="{CD2A3972-4E23-4A72-82CA-DECFBA3FF81E}"/>
    <cellStyle name="Input 2 12 21 3" xfId="5058" xr:uid="{4E6F91EE-9979-41F9-A1FF-6142D8F7BFF6}"/>
    <cellStyle name="Input 2 12 22" xfId="828" xr:uid="{A3339273-3F66-4B59-9B07-F5B8000F27F7}"/>
    <cellStyle name="Input 2 12 22 2" xfId="3161" xr:uid="{EA924E0C-AF8F-4DD1-AC4D-1649069809AD}"/>
    <cellStyle name="Input 2 12 22 3" xfId="5059" xr:uid="{9F685901-2B54-4716-A79F-D1D0A642BB3F}"/>
    <cellStyle name="Input 2 12 23" xfId="829" xr:uid="{EEA8482F-BD55-4A5F-8761-8BA1058BDDCD}"/>
    <cellStyle name="Input 2 12 23 2" xfId="3162" xr:uid="{7F381CBD-4A51-4F10-BCE9-3DE1C2E920B5}"/>
    <cellStyle name="Input 2 12 23 3" xfId="5060" xr:uid="{5B90C927-A825-4F1F-B992-B9068D995FC3}"/>
    <cellStyle name="Input 2 12 24" xfId="3147" xr:uid="{2F905B6F-F063-4671-A25F-C9317F64AB56}"/>
    <cellStyle name="Input 2 12 25" xfId="5045" xr:uid="{07FD9702-166D-4801-9A83-F45B584188D7}"/>
    <cellStyle name="Input 2 12 3" xfId="830" xr:uid="{323EE9DB-A645-40B8-9D17-ADF63532F1BB}"/>
    <cellStyle name="Input 2 12 3 2" xfId="3163" xr:uid="{A6CA91F9-D365-4E88-ADD5-50804D5E16EA}"/>
    <cellStyle name="Input 2 12 3 3" xfId="5061" xr:uid="{890EDB02-E261-4873-8BA6-B4321A5A744F}"/>
    <cellStyle name="Input 2 12 4" xfId="831" xr:uid="{A017732E-BD90-4A7C-A703-77E99C02D431}"/>
    <cellStyle name="Input 2 12 4 2" xfId="3164" xr:uid="{2578A398-1F14-4A29-970C-D247D7507AC8}"/>
    <cellStyle name="Input 2 12 4 3" xfId="5062" xr:uid="{43252D40-41FD-4CBD-BC64-EBE15E26EFDF}"/>
    <cellStyle name="Input 2 12 5" xfId="832" xr:uid="{7CAA70A2-0184-4116-B2AB-69FFD21B97E4}"/>
    <cellStyle name="Input 2 12 5 2" xfId="3165" xr:uid="{9308A342-BD43-4524-AC77-B1565CBDE0FF}"/>
    <cellStyle name="Input 2 12 5 3" xfId="5063" xr:uid="{6309735E-FFA2-4629-A6F6-173A793D5582}"/>
    <cellStyle name="Input 2 12 6" xfId="833" xr:uid="{422DB6EA-592B-42DA-A79D-4900AAC28675}"/>
    <cellStyle name="Input 2 12 6 2" xfId="3166" xr:uid="{4460660C-3830-4593-97B1-43E020796BAF}"/>
    <cellStyle name="Input 2 12 6 3" xfId="5064" xr:uid="{C9F6971C-B605-4227-B57E-194E3D57657C}"/>
    <cellStyle name="Input 2 12 7" xfId="834" xr:uid="{63B9C805-64E1-43F4-85FD-339168232A27}"/>
    <cellStyle name="Input 2 12 7 2" xfId="3167" xr:uid="{F916E256-B6D9-4EA7-80AF-8DB5280687BC}"/>
    <cellStyle name="Input 2 12 7 3" xfId="5065" xr:uid="{31870412-F50E-41E6-BE01-3D5A7908E55C}"/>
    <cellStyle name="Input 2 12 8" xfId="835" xr:uid="{698502C4-8361-407C-B2B7-356A5A775DFE}"/>
    <cellStyle name="Input 2 12 8 2" xfId="3168" xr:uid="{62BCF2AF-5E85-44BF-A4E5-7D4B35784A67}"/>
    <cellStyle name="Input 2 12 8 3" xfId="5066" xr:uid="{7278A025-7CB6-437B-B84A-FC4A29A8467A}"/>
    <cellStyle name="Input 2 12 9" xfId="836" xr:uid="{2C405445-71B4-478D-A435-F1F38AFCCB13}"/>
    <cellStyle name="Input 2 12 9 2" xfId="3169" xr:uid="{D8AE1DB8-E77E-4711-BD2A-27930817B856}"/>
    <cellStyle name="Input 2 12 9 3" xfId="5067" xr:uid="{F2FB7566-9736-4B0E-8CA2-20BCC2E486EA}"/>
    <cellStyle name="Input 2 13" xfId="837" xr:uid="{5B695451-7BA9-4555-87EE-9E5BBAE52984}"/>
    <cellStyle name="Input 2 13 10" xfId="838" xr:uid="{C2FAA170-5B43-4CE9-B675-C8990D3FD3DB}"/>
    <cellStyle name="Input 2 13 10 2" xfId="3171" xr:uid="{A2DBDE12-5700-4E2A-B3F0-5DB2302C9569}"/>
    <cellStyle name="Input 2 13 10 3" xfId="5069" xr:uid="{E458523D-A6EA-4E16-9F60-CB9250E52690}"/>
    <cellStyle name="Input 2 13 11" xfId="839" xr:uid="{2F812F57-BE98-4F0A-BC5B-3512D09A15B5}"/>
    <cellStyle name="Input 2 13 11 2" xfId="3172" xr:uid="{35E3D212-5244-47B9-94DE-29188680F618}"/>
    <cellStyle name="Input 2 13 11 3" xfId="5070" xr:uid="{C16F2325-068B-49D1-A297-11746C91DA18}"/>
    <cellStyle name="Input 2 13 12" xfId="840" xr:uid="{B2005722-8583-4189-9D34-78E9BD93C433}"/>
    <cellStyle name="Input 2 13 12 2" xfId="3173" xr:uid="{EA3C7313-5BA6-4BE3-94A2-D63DC48AA532}"/>
    <cellStyle name="Input 2 13 12 3" xfId="5071" xr:uid="{A632FD60-2FF6-4730-B3A0-494CBD7374DE}"/>
    <cellStyle name="Input 2 13 13" xfId="841" xr:uid="{E5375BA5-7436-4283-9F59-A1B333FCFA1F}"/>
    <cellStyle name="Input 2 13 13 2" xfId="3174" xr:uid="{597041A1-3EDE-4CD7-B6DD-3840FC342719}"/>
    <cellStyle name="Input 2 13 13 3" xfId="5072" xr:uid="{246F61D8-129F-4F62-B4F1-5917CEFE082E}"/>
    <cellStyle name="Input 2 13 14" xfId="842" xr:uid="{EF201D14-5A78-4B4D-A134-B901D23FC125}"/>
    <cellStyle name="Input 2 13 14 2" xfId="3175" xr:uid="{AA4A10FD-ABD2-4662-ABB9-0208F3135087}"/>
    <cellStyle name="Input 2 13 14 3" xfId="5073" xr:uid="{C2DDCD1D-8526-4E32-ABD0-5A09F7419090}"/>
    <cellStyle name="Input 2 13 15" xfId="843" xr:uid="{A263D6AD-A44E-49BB-A5DB-57F3E7A647D9}"/>
    <cellStyle name="Input 2 13 15 2" xfId="3176" xr:uid="{F761FF26-3643-43F0-BD8D-34E83445AA09}"/>
    <cellStyle name="Input 2 13 15 3" xfId="5074" xr:uid="{886A381D-E33C-476C-B337-364ADBDCD27E}"/>
    <cellStyle name="Input 2 13 16" xfId="844" xr:uid="{801C0F67-632E-4F00-ACFE-A7BE78DF7CD8}"/>
    <cellStyle name="Input 2 13 16 2" xfId="3177" xr:uid="{9DDB7F0E-BC23-4B40-82EC-7D61CF3DDF72}"/>
    <cellStyle name="Input 2 13 16 3" xfId="5075" xr:uid="{CD6FD439-5B1E-4F71-A84E-EFC40FA66F36}"/>
    <cellStyle name="Input 2 13 17" xfId="845" xr:uid="{6312ECE1-AA84-44EF-8A66-F83F61C7D542}"/>
    <cellStyle name="Input 2 13 17 2" xfId="3178" xr:uid="{050D6BDA-E458-4481-B1E7-4E33B91401BB}"/>
    <cellStyle name="Input 2 13 17 3" xfId="5076" xr:uid="{9F9511ED-600A-4B95-AD78-8D04EF2C2CC0}"/>
    <cellStyle name="Input 2 13 18" xfId="846" xr:uid="{D70B2E62-C13F-40FF-B02A-3EABA3E9645C}"/>
    <cellStyle name="Input 2 13 18 2" xfId="3179" xr:uid="{8A0147F7-8593-4709-8804-61FA39EFADE5}"/>
    <cellStyle name="Input 2 13 18 3" xfId="5077" xr:uid="{3F6BE26A-6ABC-452D-9545-36CE010663DA}"/>
    <cellStyle name="Input 2 13 19" xfId="847" xr:uid="{88D656A9-EFDA-4834-A50D-9BF8AB119ED2}"/>
    <cellStyle name="Input 2 13 19 2" xfId="3180" xr:uid="{06D156D5-1955-4C8C-8876-EA9F073E9297}"/>
    <cellStyle name="Input 2 13 19 3" xfId="5078" xr:uid="{C7D0CFC9-6317-426B-AB7F-688B702FD6BC}"/>
    <cellStyle name="Input 2 13 2" xfId="848" xr:uid="{F4F27D5E-0694-45D5-BB2A-94CCAB068A92}"/>
    <cellStyle name="Input 2 13 2 2" xfId="3181" xr:uid="{ABE12ECA-5DBA-432D-AF89-A241F2D5376B}"/>
    <cellStyle name="Input 2 13 2 3" xfId="5079" xr:uid="{F6020A46-A265-4C92-9BF3-477EABEB363F}"/>
    <cellStyle name="Input 2 13 20" xfId="849" xr:uid="{74483B06-A166-47CE-A3CB-3893BCC4CC64}"/>
    <cellStyle name="Input 2 13 20 2" xfId="3182" xr:uid="{E00B21FD-936D-48F7-99E3-5CC715BF564C}"/>
    <cellStyle name="Input 2 13 20 3" xfId="5080" xr:uid="{590DEABC-FF6A-418F-8243-E7F93746B80A}"/>
    <cellStyle name="Input 2 13 21" xfId="850" xr:uid="{A7961B93-4DC4-49A4-AD86-B4B42A1CFA0A}"/>
    <cellStyle name="Input 2 13 21 2" xfId="3183" xr:uid="{372476AF-91FF-4C6B-90F3-A1EC3B18E37D}"/>
    <cellStyle name="Input 2 13 21 3" xfId="5081" xr:uid="{4681743E-D6EA-46EB-873D-6DCF05F5A78D}"/>
    <cellStyle name="Input 2 13 22" xfId="851" xr:uid="{D349E89F-C16B-4B8B-AC73-F3D13C8948A0}"/>
    <cellStyle name="Input 2 13 22 2" xfId="3184" xr:uid="{4DE61E28-3915-4B74-98C7-D53D0D51A2BF}"/>
    <cellStyle name="Input 2 13 22 3" xfId="5082" xr:uid="{2ECEEE73-A738-4E87-BA00-C981492D293A}"/>
    <cellStyle name="Input 2 13 23" xfId="852" xr:uid="{518B9770-9B83-404C-9146-6E7EBC1CF6B9}"/>
    <cellStyle name="Input 2 13 23 2" xfId="3185" xr:uid="{C90F3942-0381-4B06-9B0E-29B4A4ED81F4}"/>
    <cellStyle name="Input 2 13 23 3" xfId="5083" xr:uid="{FDF840CB-94DD-45DE-ADD4-C89E8683B73B}"/>
    <cellStyle name="Input 2 13 24" xfId="3170" xr:uid="{E81EC202-2EB4-46E5-8C92-EC9D130AB499}"/>
    <cellStyle name="Input 2 13 25" xfId="5068" xr:uid="{AEDF443A-4854-41AE-BDAF-B5DBB914A25C}"/>
    <cellStyle name="Input 2 13 3" xfId="853" xr:uid="{80995DEA-EF3B-485E-AC58-9CFBF33D1B56}"/>
    <cellStyle name="Input 2 13 3 2" xfId="3186" xr:uid="{85F8063B-2F6F-436A-B192-C48193159440}"/>
    <cellStyle name="Input 2 13 3 3" xfId="5084" xr:uid="{7221F930-3BF7-4B76-A65A-439913890BD8}"/>
    <cellStyle name="Input 2 13 4" xfId="854" xr:uid="{0C07FACA-EE21-4319-A339-5B44DBE891C8}"/>
    <cellStyle name="Input 2 13 4 2" xfId="3187" xr:uid="{29DD60BA-F5C3-4CE6-88D7-57E361400FF3}"/>
    <cellStyle name="Input 2 13 4 3" xfId="5085" xr:uid="{66B5DC3B-BDB3-4FA9-94FB-0F02C1E23E3D}"/>
    <cellStyle name="Input 2 13 5" xfId="855" xr:uid="{5663468E-4614-4929-811B-F0004B2DC3AF}"/>
    <cellStyle name="Input 2 13 5 2" xfId="3188" xr:uid="{125F4C72-AA54-4F0E-B5C9-A2DA63A94F6D}"/>
    <cellStyle name="Input 2 13 5 3" xfId="5086" xr:uid="{5BF534E8-1993-44CC-8D1D-DC917663C1C5}"/>
    <cellStyle name="Input 2 13 6" xfId="856" xr:uid="{E621C4E9-8945-4093-A996-589E29E06A97}"/>
    <cellStyle name="Input 2 13 6 2" xfId="3189" xr:uid="{1A3E3622-8FF5-41E8-A03D-A016A4E7790A}"/>
    <cellStyle name="Input 2 13 6 3" xfId="5087" xr:uid="{093E3E14-C36A-46BB-BB68-0D2D9B3AC8C5}"/>
    <cellStyle name="Input 2 13 7" xfId="857" xr:uid="{4FA5BA45-02B5-4EF4-A01D-EA4145A5ED04}"/>
    <cellStyle name="Input 2 13 7 2" xfId="3190" xr:uid="{5989AD25-1370-4E7F-86E5-1715D649943F}"/>
    <cellStyle name="Input 2 13 7 3" xfId="5088" xr:uid="{485E30C7-AA52-4326-94F6-F76124BBA93C}"/>
    <cellStyle name="Input 2 13 8" xfId="858" xr:uid="{A6035AAA-4534-4FB1-87DE-BAD944A92307}"/>
    <cellStyle name="Input 2 13 8 2" xfId="3191" xr:uid="{1901F6D5-E758-46D1-934D-EBCF216988E2}"/>
    <cellStyle name="Input 2 13 8 3" xfId="5089" xr:uid="{F00A933B-9BC5-434E-A15B-A174EFC2DC3B}"/>
    <cellStyle name="Input 2 13 9" xfId="859" xr:uid="{61C1869D-2576-4D54-BA0E-DB5DF998AD4B}"/>
    <cellStyle name="Input 2 13 9 2" xfId="3192" xr:uid="{B4F2127B-7352-45EF-AE9A-98171D5CCBD2}"/>
    <cellStyle name="Input 2 13 9 3" xfId="5090" xr:uid="{0DED003F-C6B2-4DAC-9D60-22271D0F2964}"/>
    <cellStyle name="Input 2 14" xfId="860" xr:uid="{944BDB25-0082-41DF-8B92-68CC25D5736B}"/>
    <cellStyle name="Input 2 14 10" xfId="861" xr:uid="{BE926C0C-0652-486E-8764-632E733D5AB5}"/>
    <cellStyle name="Input 2 14 10 2" xfId="3194" xr:uid="{4771A93F-4619-4E2D-9061-ECCFA07EF532}"/>
    <cellStyle name="Input 2 14 10 3" xfId="5092" xr:uid="{AF1B2797-C0E3-4428-A59B-198B1D698D8A}"/>
    <cellStyle name="Input 2 14 11" xfId="862" xr:uid="{01A49DA2-A74E-42B2-871C-110468137FF7}"/>
    <cellStyle name="Input 2 14 11 2" xfId="3195" xr:uid="{A0989B8B-733D-43FB-AD0E-E30D5F0A0120}"/>
    <cellStyle name="Input 2 14 11 3" xfId="5093" xr:uid="{E573A10B-1AA7-4CBE-97F9-E3F0F1BD7FD7}"/>
    <cellStyle name="Input 2 14 12" xfId="863" xr:uid="{ECF51BB2-4546-4D68-AB52-34CD7B355EC2}"/>
    <cellStyle name="Input 2 14 12 2" xfId="3196" xr:uid="{E60C9035-2035-4D88-A696-E7FA8920FBF8}"/>
    <cellStyle name="Input 2 14 12 3" xfId="5094" xr:uid="{4928E514-49EA-4B84-A8A4-59C33CEE9A21}"/>
    <cellStyle name="Input 2 14 13" xfId="864" xr:uid="{469CD998-77EC-4668-A7A2-CCA709E0DD92}"/>
    <cellStyle name="Input 2 14 13 2" xfId="3197" xr:uid="{D2A50C1F-5DC3-4773-8D87-A06BA3322FF2}"/>
    <cellStyle name="Input 2 14 13 3" xfId="5095" xr:uid="{7E6AAFBF-2399-4907-AB6A-4E3968090DD1}"/>
    <cellStyle name="Input 2 14 14" xfId="865" xr:uid="{020F50D7-F999-44DD-AE34-26DBB170A609}"/>
    <cellStyle name="Input 2 14 14 2" xfId="3198" xr:uid="{DD16D41C-CCCD-43FE-96F9-4638CAD8BB4F}"/>
    <cellStyle name="Input 2 14 14 3" xfId="5096" xr:uid="{FA245C7F-4D8B-49C4-8606-79CBC304F3DA}"/>
    <cellStyle name="Input 2 14 15" xfId="866" xr:uid="{1848F71C-D4EC-4A05-98B4-330A980EA15E}"/>
    <cellStyle name="Input 2 14 15 2" xfId="3199" xr:uid="{ED0EE7D3-BD13-4774-A269-9FCAFF2AB45F}"/>
    <cellStyle name="Input 2 14 15 3" xfId="5097" xr:uid="{2E28EE65-7F54-40A8-BABA-C23EAF6439BE}"/>
    <cellStyle name="Input 2 14 16" xfId="867" xr:uid="{F1710FB7-26B4-43A8-9752-49D85A2A5C53}"/>
    <cellStyle name="Input 2 14 16 2" xfId="3200" xr:uid="{297FD040-CBF4-4896-8F5D-A0363C1C6045}"/>
    <cellStyle name="Input 2 14 16 3" xfId="5098" xr:uid="{4CE2062A-F757-4810-A0C8-92B0A5F8953F}"/>
    <cellStyle name="Input 2 14 17" xfId="868" xr:uid="{F7931C16-3A83-4803-8083-693CE5848FE9}"/>
    <cellStyle name="Input 2 14 17 2" xfId="3201" xr:uid="{348E6E26-90D9-4690-AF96-4E67C3591235}"/>
    <cellStyle name="Input 2 14 17 3" xfId="5099" xr:uid="{201880DB-D34C-45B1-BE6D-0BDC37AEF4A8}"/>
    <cellStyle name="Input 2 14 18" xfId="869" xr:uid="{353D9E7C-3D6E-4623-9262-3091A50248D5}"/>
    <cellStyle name="Input 2 14 18 2" xfId="3202" xr:uid="{D3685063-5E29-49EC-AB1E-E8A7531B6778}"/>
    <cellStyle name="Input 2 14 18 3" xfId="5100" xr:uid="{56E51D20-555E-48B4-A8BF-832F17C75E9D}"/>
    <cellStyle name="Input 2 14 19" xfId="870" xr:uid="{EAD793E8-BBB8-4BA3-ACC1-950F535E8790}"/>
    <cellStyle name="Input 2 14 19 2" xfId="3203" xr:uid="{F9939A08-F7DF-4D8E-BBCE-3CEA57D658B3}"/>
    <cellStyle name="Input 2 14 19 3" xfId="5101" xr:uid="{55E5AF63-048F-4C08-88DC-BA9E2BC67818}"/>
    <cellStyle name="Input 2 14 2" xfId="871" xr:uid="{E8695088-21BD-4265-B207-F422787A67D3}"/>
    <cellStyle name="Input 2 14 2 2" xfId="3204" xr:uid="{5EA18C92-CC03-4DE9-BC44-E22D52CCB589}"/>
    <cellStyle name="Input 2 14 2 3" xfId="5102" xr:uid="{D00DC8BA-3A6F-428C-A5D5-3A01CEB2C533}"/>
    <cellStyle name="Input 2 14 20" xfId="872" xr:uid="{D8532C79-EE28-4E89-AF63-78CC30839603}"/>
    <cellStyle name="Input 2 14 20 2" xfId="3205" xr:uid="{AD6E9103-B902-4AC3-BF59-636A529D8CA2}"/>
    <cellStyle name="Input 2 14 20 3" xfId="5103" xr:uid="{C3645918-A10D-494F-889B-7BFDB6E0FE1A}"/>
    <cellStyle name="Input 2 14 21" xfId="873" xr:uid="{97E7997B-0299-456C-8DF8-6C83A098B100}"/>
    <cellStyle name="Input 2 14 21 2" xfId="3206" xr:uid="{59782E49-7152-4044-B25B-CF85A497F962}"/>
    <cellStyle name="Input 2 14 21 3" xfId="5104" xr:uid="{4AE4D000-B656-4F0D-A434-ACBEB4FA7165}"/>
    <cellStyle name="Input 2 14 22" xfId="874" xr:uid="{DB46611C-14FC-4CBB-95EA-4D99B3AAC17F}"/>
    <cellStyle name="Input 2 14 22 2" xfId="3207" xr:uid="{216A0AE3-9410-4A2B-A163-548E68ECC99E}"/>
    <cellStyle name="Input 2 14 22 3" xfId="5105" xr:uid="{5CF48A07-D095-4567-9EF9-919053A369D5}"/>
    <cellStyle name="Input 2 14 23" xfId="875" xr:uid="{6C1296BC-5173-44B9-9E7B-A6BD54745ED2}"/>
    <cellStyle name="Input 2 14 23 2" xfId="3208" xr:uid="{CF4F44B2-9842-4450-972D-8FF602F9BE0C}"/>
    <cellStyle name="Input 2 14 23 3" xfId="5106" xr:uid="{2B5CFDB3-95E4-4F0D-BE8D-AA02A57C9430}"/>
    <cellStyle name="Input 2 14 24" xfId="3193" xr:uid="{FDF4E484-B661-402B-B4BD-1694C848055E}"/>
    <cellStyle name="Input 2 14 25" xfId="5091" xr:uid="{5E35D8B0-F7F2-445D-8833-774FA2B3776A}"/>
    <cellStyle name="Input 2 14 3" xfId="876" xr:uid="{8669603D-C5FA-4161-8668-AC85C727FBE0}"/>
    <cellStyle name="Input 2 14 3 2" xfId="3209" xr:uid="{2B80D3C6-4B50-4EE9-B083-4C709E82668D}"/>
    <cellStyle name="Input 2 14 3 3" xfId="5107" xr:uid="{82A23199-B6EF-4A20-AFD4-8D125F9EE63E}"/>
    <cellStyle name="Input 2 14 4" xfId="877" xr:uid="{89525679-84F5-43C8-B27E-3CF6BCDC490E}"/>
    <cellStyle name="Input 2 14 4 2" xfId="3210" xr:uid="{697A8F2B-C448-41FC-91A3-554249F169AB}"/>
    <cellStyle name="Input 2 14 4 3" xfId="5108" xr:uid="{1F3FD41A-CBA0-4EE1-A95F-D07E9BC8AEEC}"/>
    <cellStyle name="Input 2 14 5" xfId="878" xr:uid="{14B0D257-AC6F-4C52-B702-F28DAD620D15}"/>
    <cellStyle name="Input 2 14 5 2" xfId="3211" xr:uid="{AD5A9F48-EE9A-4265-8ADE-FE3DFBF1F184}"/>
    <cellStyle name="Input 2 14 5 3" xfId="5109" xr:uid="{DA60DC12-30E4-433B-9CB8-71B95382B17C}"/>
    <cellStyle name="Input 2 14 6" xfId="879" xr:uid="{3F417C07-3D83-45E3-98ED-56EC919B92F4}"/>
    <cellStyle name="Input 2 14 6 2" xfId="3212" xr:uid="{E40DF761-C4F2-4DD3-B790-7858C068701E}"/>
    <cellStyle name="Input 2 14 6 3" xfId="5110" xr:uid="{48A4597D-9893-49C0-BD6C-C5AB38AA0267}"/>
    <cellStyle name="Input 2 14 7" xfId="880" xr:uid="{E62A214C-31F0-4976-B90D-68DE48ACF94A}"/>
    <cellStyle name="Input 2 14 7 2" xfId="3213" xr:uid="{9C7FE6EE-6598-4ACF-921C-8A79101EFEF2}"/>
    <cellStyle name="Input 2 14 7 3" xfId="5111" xr:uid="{C64E9B24-7FD1-4435-B43C-018D39852004}"/>
    <cellStyle name="Input 2 14 8" xfId="881" xr:uid="{C0E6326C-C972-4E04-9C24-8539DC9F38F7}"/>
    <cellStyle name="Input 2 14 8 2" xfId="3214" xr:uid="{663FE4E8-538B-4B52-9D2F-94632111EBC4}"/>
    <cellStyle name="Input 2 14 8 3" xfId="5112" xr:uid="{F75B332C-AE38-441E-8F28-A327FCAA1518}"/>
    <cellStyle name="Input 2 14 9" xfId="882" xr:uid="{1808CFA0-E344-4022-95DE-CD7270277D71}"/>
    <cellStyle name="Input 2 14 9 2" xfId="3215" xr:uid="{A949A807-A130-4130-A7A9-745194DEE629}"/>
    <cellStyle name="Input 2 14 9 3" xfId="5113" xr:uid="{4FF6FA56-30E9-483F-93A6-E6AC2F4353D7}"/>
    <cellStyle name="Input 2 15" xfId="883" xr:uid="{6DB0B5B4-501A-46AC-8FBF-68DACFC1A2FE}"/>
    <cellStyle name="Input 2 15 10" xfId="884" xr:uid="{8EA4342F-74F0-4A5D-B9B9-0E9CEC5FF4CE}"/>
    <cellStyle name="Input 2 15 10 2" xfId="3217" xr:uid="{2F42E818-17CE-4917-ABA0-9F96D2FB08BF}"/>
    <cellStyle name="Input 2 15 10 3" xfId="5115" xr:uid="{0B4235E8-3818-484A-B889-033B437F81BF}"/>
    <cellStyle name="Input 2 15 11" xfId="885" xr:uid="{D6227BC5-173E-4317-AFB4-FB5CADDB2DBC}"/>
    <cellStyle name="Input 2 15 11 2" xfId="3218" xr:uid="{D1957125-1C18-43F5-BF80-98C73DD4820C}"/>
    <cellStyle name="Input 2 15 11 3" xfId="5116" xr:uid="{9B04E835-EDF7-497F-A748-688D354AB54C}"/>
    <cellStyle name="Input 2 15 12" xfId="886" xr:uid="{12BEBE3A-82E0-4EE6-A2ED-4F3C9DC95141}"/>
    <cellStyle name="Input 2 15 12 2" xfId="3219" xr:uid="{253BC3C8-6CD2-4586-A629-53C0DBF7F63B}"/>
    <cellStyle name="Input 2 15 12 3" xfId="5117" xr:uid="{F7F65367-F426-4FC2-8BED-463B2E9D8F72}"/>
    <cellStyle name="Input 2 15 13" xfId="887" xr:uid="{2B3B46BF-D2C1-4685-8898-BC8EB02B395C}"/>
    <cellStyle name="Input 2 15 13 2" xfId="3220" xr:uid="{DFBE1582-C2EA-47FB-8912-8E2BE6E8F0EA}"/>
    <cellStyle name="Input 2 15 13 3" xfId="5118" xr:uid="{A21A8145-53EC-4D70-841B-BEB99E816618}"/>
    <cellStyle name="Input 2 15 14" xfId="888" xr:uid="{28E89BC0-F1E3-427C-881F-B7DB93E30497}"/>
    <cellStyle name="Input 2 15 14 2" xfId="3221" xr:uid="{A8708489-9422-4BE2-B0A4-01D8754E20C0}"/>
    <cellStyle name="Input 2 15 14 3" xfId="5119" xr:uid="{56DB17D2-8CD1-4C7C-B0CB-CEF2E50E4054}"/>
    <cellStyle name="Input 2 15 15" xfId="889" xr:uid="{00213EB0-6811-4434-A76B-02BCF4038504}"/>
    <cellStyle name="Input 2 15 15 2" xfId="3222" xr:uid="{246D7044-80C2-4AA8-AF7B-763DC29DA195}"/>
    <cellStyle name="Input 2 15 15 3" xfId="5120" xr:uid="{683809DB-DCD4-4E07-992B-47AC0C62FF62}"/>
    <cellStyle name="Input 2 15 16" xfId="890" xr:uid="{69D82B42-3354-43C6-BFFA-948FECB09C3E}"/>
    <cellStyle name="Input 2 15 16 2" xfId="3223" xr:uid="{84E02886-786A-4574-8432-66D56A651C22}"/>
    <cellStyle name="Input 2 15 16 3" xfId="5121" xr:uid="{8EE2C002-44A0-4632-9F94-1CBE93776EA8}"/>
    <cellStyle name="Input 2 15 17" xfId="891" xr:uid="{88C93D34-D628-47F7-88CE-85986907C996}"/>
    <cellStyle name="Input 2 15 17 2" xfId="3224" xr:uid="{F5A5F5DF-477C-485C-9539-052B835CB54A}"/>
    <cellStyle name="Input 2 15 17 3" xfId="5122" xr:uid="{90F35239-7433-4007-8AF3-4B139354BD78}"/>
    <cellStyle name="Input 2 15 18" xfId="892" xr:uid="{9A15ED5B-579A-4C17-B475-7212D9B75238}"/>
    <cellStyle name="Input 2 15 18 2" xfId="3225" xr:uid="{DF4EF477-763A-409D-88A6-30162C47E630}"/>
    <cellStyle name="Input 2 15 18 3" xfId="5123" xr:uid="{61EEBBD7-77D4-499D-8A44-D2A4DC73E3AC}"/>
    <cellStyle name="Input 2 15 19" xfId="893" xr:uid="{0CB45381-0AB4-4761-A710-1FAC3E831D69}"/>
    <cellStyle name="Input 2 15 19 2" xfId="3226" xr:uid="{5635D17F-45A0-4F22-B2CF-281FC0E1EABE}"/>
    <cellStyle name="Input 2 15 19 3" xfId="5124" xr:uid="{F2AA356D-12EA-4DE0-8436-99123D6B68B6}"/>
    <cellStyle name="Input 2 15 2" xfId="894" xr:uid="{D68101F9-5CA2-4532-B2B0-4A45575BF545}"/>
    <cellStyle name="Input 2 15 2 2" xfId="3227" xr:uid="{A2CB8F9C-ADCD-4333-A7AE-E26E3969B0AB}"/>
    <cellStyle name="Input 2 15 2 3" xfId="5125" xr:uid="{B02C7737-8FC1-46BE-94B2-2B98E7875D0D}"/>
    <cellStyle name="Input 2 15 20" xfId="895" xr:uid="{4BA6159D-859F-446A-B096-313E864CAE31}"/>
    <cellStyle name="Input 2 15 20 2" xfId="3228" xr:uid="{3E26F792-A82C-4674-A072-2828789FBE8F}"/>
    <cellStyle name="Input 2 15 20 3" xfId="5126" xr:uid="{6A61A07D-AFC1-481C-BD8D-9AA4E74E9FF6}"/>
    <cellStyle name="Input 2 15 21" xfId="896" xr:uid="{4075B9E5-F7CB-4005-8E18-E985F7C6B7FE}"/>
    <cellStyle name="Input 2 15 21 2" xfId="3229" xr:uid="{102CEA48-751C-4390-86DA-1482682350BD}"/>
    <cellStyle name="Input 2 15 21 3" xfId="5127" xr:uid="{C9E641D2-03CC-444D-B44A-3BE1D5640A64}"/>
    <cellStyle name="Input 2 15 22" xfId="897" xr:uid="{FC8B5F53-830F-494F-9956-BB037AE06BB8}"/>
    <cellStyle name="Input 2 15 22 2" xfId="3230" xr:uid="{C2E724BD-CB16-45FC-AA72-A2725BD9B1E7}"/>
    <cellStyle name="Input 2 15 22 3" xfId="5128" xr:uid="{3EF01859-1FAF-495B-AEA1-E409F7672147}"/>
    <cellStyle name="Input 2 15 23" xfId="898" xr:uid="{4CB49A09-6B87-47CA-A07B-939E18D280A8}"/>
    <cellStyle name="Input 2 15 23 2" xfId="3231" xr:uid="{2C03E454-EFEE-4E1C-A573-CD63A0D6E87F}"/>
    <cellStyle name="Input 2 15 23 3" xfId="5129" xr:uid="{2F126510-20A1-45C6-911F-E54DA0017AF5}"/>
    <cellStyle name="Input 2 15 24" xfId="3216" xr:uid="{F15F3F1A-9FC5-4931-80C3-8F4A6F8C3F7C}"/>
    <cellStyle name="Input 2 15 25" xfId="5114" xr:uid="{5474E208-33B6-4D74-B393-DD4CC012E79C}"/>
    <cellStyle name="Input 2 15 3" xfId="899" xr:uid="{E0747ADC-7E07-41E0-ACC9-303A86595FB5}"/>
    <cellStyle name="Input 2 15 3 2" xfId="3232" xr:uid="{7AC57748-4605-4B7A-8455-DB00AAD4FA5A}"/>
    <cellStyle name="Input 2 15 3 3" xfId="5130" xr:uid="{696FA844-6B74-4D13-9D87-26EA139330B7}"/>
    <cellStyle name="Input 2 15 4" xfId="900" xr:uid="{DF0423BC-5526-4D46-B244-94DC0BA8D004}"/>
    <cellStyle name="Input 2 15 4 2" xfId="3233" xr:uid="{8F139B5D-06BD-4F63-8516-DE13B480A869}"/>
    <cellStyle name="Input 2 15 4 3" xfId="5131" xr:uid="{42291202-92BA-4F9C-8490-51C7FD5AEA87}"/>
    <cellStyle name="Input 2 15 5" xfId="901" xr:uid="{819F44BE-E21D-4B66-AC64-0683E30388D9}"/>
    <cellStyle name="Input 2 15 5 2" xfId="3234" xr:uid="{A6059A03-C5A9-4513-A3BE-5F8D02450B09}"/>
    <cellStyle name="Input 2 15 5 3" xfId="5132" xr:uid="{67C4FF30-17DB-4FE2-9096-77239B7D7CC9}"/>
    <cellStyle name="Input 2 15 6" xfId="902" xr:uid="{CFE3A899-8B68-4B12-961E-9739EB631DA4}"/>
    <cellStyle name="Input 2 15 6 2" xfId="3235" xr:uid="{0005A543-5676-459E-86E1-9219873ACF31}"/>
    <cellStyle name="Input 2 15 6 3" xfId="5133" xr:uid="{459EE324-02E2-4118-BEDB-A2385394E5D2}"/>
    <cellStyle name="Input 2 15 7" xfId="903" xr:uid="{4F1AB70E-A8EE-418F-9D60-E52BABF55B89}"/>
    <cellStyle name="Input 2 15 7 2" xfId="3236" xr:uid="{35B8A3D1-8FFB-4CAF-8DA2-3FB7BDABA40E}"/>
    <cellStyle name="Input 2 15 7 3" xfId="5134" xr:uid="{342961B5-3676-412C-8DF5-46AB5C77C08A}"/>
    <cellStyle name="Input 2 15 8" xfId="904" xr:uid="{D05CB728-E9EE-4DF9-863D-F7891C414726}"/>
    <cellStyle name="Input 2 15 8 2" xfId="3237" xr:uid="{9175C052-504D-4A0E-AEB2-65AB3B32418C}"/>
    <cellStyle name="Input 2 15 8 3" xfId="5135" xr:uid="{ED0B7470-EB7A-41B0-8752-652202CC7818}"/>
    <cellStyle name="Input 2 15 9" xfId="905" xr:uid="{543CD815-B117-4E9C-8EFA-55EA4EA8DBF9}"/>
    <cellStyle name="Input 2 15 9 2" xfId="3238" xr:uid="{80387C19-4E84-44A5-9895-598ECC159F27}"/>
    <cellStyle name="Input 2 15 9 3" xfId="5136" xr:uid="{B80E789C-D1D6-4880-A408-CDC421CC8851}"/>
    <cellStyle name="Input 2 16" xfId="906" xr:uid="{7AC1F8E7-F322-4DD8-AD6A-DFA21775144B}"/>
    <cellStyle name="Input 2 16 2" xfId="3239" xr:uid="{41E67287-A9AA-4462-A07E-C55C5A3F0DD2}"/>
    <cellStyle name="Input 2 16 3" xfId="5137" xr:uid="{67BE2CFE-DBD0-436F-B3FE-91F0A5480728}"/>
    <cellStyle name="Input 2 17" xfId="907" xr:uid="{55821723-CD00-47A5-BF94-105A6DDDFBE7}"/>
    <cellStyle name="Input 2 17 2" xfId="3240" xr:uid="{3D58E0D6-0ED9-4780-BF32-0924F6680113}"/>
    <cellStyle name="Input 2 17 3" xfId="5138" xr:uid="{CAFEF9F0-CB57-4363-A4F3-18CE464B7E3D}"/>
    <cellStyle name="Input 2 18" xfId="908" xr:uid="{7489D9E2-4C2B-4386-ACEF-9354E469521E}"/>
    <cellStyle name="Input 2 18 2" xfId="3241" xr:uid="{8249EB4F-CD98-49FB-9C88-DFA8DC4E1F7C}"/>
    <cellStyle name="Input 2 18 3" xfId="5139" xr:uid="{673DFC18-B19B-4055-9994-36C637E9AADF}"/>
    <cellStyle name="Input 2 19" xfId="909" xr:uid="{AB9EED98-9ED5-45C9-965C-981AD4C123EB}"/>
    <cellStyle name="Input 2 19 2" xfId="3242" xr:uid="{00478D6B-F4BB-47BC-ACD4-127D58CF5986}"/>
    <cellStyle name="Input 2 19 3" xfId="5140" xr:uid="{B9EB4A4C-888A-49A3-8364-84462221B453}"/>
    <cellStyle name="Input 2 2" xfId="910" xr:uid="{C4844B94-785B-4224-9B00-89FC115AB50C}"/>
    <cellStyle name="Input 2 2 10" xfId="911" xr:uid="{EB16EE54-5201-444C-BB66-4BFB04BC94C8}"/>
    <cellStyle name="Input 2 2 10 2" xfId="3244" xr:uid="{EDE8F265-9BBF-463D-AC13-2574F0088294}"/>
    <cellStyle name="Input 2 2 10 3" xfId="5142" xr:uid="{9F43C979-7C58-464A-9FF4-C18418270073}"/>
    <cellStyle name="Input 2 2 11" xfId="912" xr:uid="{637DF6E4-3ADB-4886-AEBF-326F7A7B5A80}"/>
    <cellStyle name="Input 2 2 11 2" xfId="3245" xr:uid="{4D343748-CCE5-43A8-8AF1-050B3853538E}"/>
    <cellStyle name="Input 2 2 11 3" xfId="5143" xr:uid="{7C0D464F-D434-4C26-8B4B-4EFB08B30DE5}"/>
    <cellStyle name="Input 2 2 12" xfId="913" xr:uid="{19951227-AC24-4329-B53E-984E3BA601A3}"/>
    <cellStyle name="Input 2 2 12 2" xfId="3246" xr:uid="{171A5325-0DB0-4FF9-BCA9-35B43BB180BC}"/>
    <cellStyle name="Input 2 2 12 3" xfId="5144" xr:uid="{2CFA0AF7-7AAF-4CD5-9699-54E32F9A68A4}"/>
    <cellStyle name="Input 2 2 13" xfId="914" xr:uid="{24C2E6C4-3607-4EFF-A096-3A229F323768}"/>
    <cellStyle name="Input 2 2 13 2" xfId="3247" xr:uid="{1E8D29A8-6500-4237-B309-2CFDD5BA2611}"/>
    <cellStyle name="Input 2 2 13 3" xfId="5145" xr:uid="{95A845C5-1F03-44C4-871E-6404BA7D0FDF}"/>
    <cellStyle name="Input 2 2 14" xfId="915" xr:uid="{A7ABF3E9-B131-4CDD-9BE6-84EB6171999B}"/>
    <cellStyle name="Input 2 2 14 2" xfId="3248" xr:uid="{422B1B2D-385A-4058-9BFE-887E48D1B18B}"/>
    <cellStyle name="Input 2 2 14 3" xfId="5146" xr:uid="{F561DBEE-CF84-4FF4-917B-C36D6E4D296F}"/>
    <cellStyle name="Input 2 2 15" xfId="916" xr:uid="{C02F2622-24DA-480C-82A1-10EC2505DA9D}"/>
    <cellStyle name="Input 2 2 15 2" xfId="3249" xr:uid="{ECEC22F4-7DDF-4C14-A114-7E4F20A2CB89}"/>
    <cellStyle name="Input 2 2 15 3" xfId="5147" xr:uid="{0ECE437E-ECC8-4A8A-ABFE-5E1D92ADB52B}"/>
    <cellStyle name="Input 2 2 16" xfId="917" xr:uid="{F1A3422E-C313-4437-AAB0-BF6C5CC029B2}"/>
    <cellStyle name="Input 2 2 16 2" xfId="3250" xr:uid="{C7FA5533-F758-4962-9C41-F65CA6B40187}"/>
    <cellStyle name="Input 2 2 16 3" xfId="5148" xr:uid="{4B697351-B3B8-4053-A4BE-777504527495}"/>
    <cellStyle name="Input 2 2 17" xfId="918" xr:uid="{ED59FCD7-8E63-496A-9EAC-9D9F87B54A42}"/>
    <cellStyle name="Input 2 2 17 2" xfId="3251" xr:uid="{B164EAD3-AD8C-422E-8B4E-9730A92372C2}"/>
    <cellStyle name="Input 2 2 17 3" xfId="5149" xr:uid="{0B0D9D28-5804-41DD-AC77-1D3E1006072B}"/>
    <cellStyle name="Input 2 2 18" xfId="919" xr:uid="{021C0BCF-1030-4C5A-A027-ECC5ACE63625}"/>
    <cellStyle name="Input 2 2 18 2" xfId="3252" xr:uid="{76FDA705-F065-45FA-AF57-55DE36AE20FC}"/>
    <cellStyle name="Input 2 2 18 3" xfId="5150" xr:uid="{7B67810B-39E1-4DA0-BA54-851F3FEBB022}"/>
    <cellStyle name="Input 2 2 19" xfId="920" xr:uid="{EB2B3E01-C525-4DE9-BA4C-98A5E5B70D1E}"/>
    <cellStyle name="Input 2 2 19 2" xfId="3253" xr:uid="{48BAF9E6-4356-4819-9911-5D5DCA96EFB1}"/>
    <cellStyle name="Input 2 2 19 3" xfId="5151" xr:uid="{EBBA188B-046F-4555-A7D8-CC32F0D21C3B}"/>
    <cellStyle name="Input 2 2 2" xfId="921" xr:uid="{19349AA8-26E6-4046-BB9C-B7CAB0AF9AE0}"/>
    <cellStyle name="Input 2 2 2 2" xfId="3254" xr:uid="{4D1D9ABF-C7F4-4F7B-B012-056800818E82}"/>
    <cellStyle name="Input 2 2 2 3" xfId="5152" xr:uid="{9FE9809F-537C-4451-AA31-CB728AA1D4A6}"/>
    <cellStyle name="Input 2 2 20" xfId="922" xr:uid="{7E167DE9-5221-46EA-84E8-86332ED31C63}"/>
    <cellStyle name="Input 2 2 20 2" xfId="3255" xr:uid="{8823232F-990D-4079-B797-4EDAD4EB21FF}"/>
    <cellStyle name="Input 2 2 20 3" xfId="5153" xr:uid="{DEE43FC7-3937-419C-886B-5FBA36C70516}"/>
    <cellStyle name="Input 2 2 21" xfId="923" xr:uid="{35715687-951C-4250-A421-C29D076292FB}"/>
    <cellStyle name="Input 2 2 21 2" xfId="3256" xr:uid="{8789F853-8808-4987-B075-83CDD2EFB629}"/>
    <cellStyle name="Input 2 2 21 3" xfId="5154" xr:uid="{5AA76486-D801-4808-A527-70C459F6FAE0}"/>
    <cellStyle name="Input 2 2 22" xfId="924" xr:uid="{EA223ADD-CAAA-4CB3-AF09-CD123C0B95B7}"/>
    <cellStyle name="Input 2 2 22 2" xfId="3257" xr:uid="{BD1EC0D9-3A25-4365-A852-45D60A31AD32}"/>
    <cellStyle name="Input 2 2 22 3" xfId="5155" xr:uid="{6872A865-56B4-4C73-A6C2-0DE94DC881C6}"/>
    <cellStyle name="Input 2 2 23" xfId="925" xr:uid="{DB5F2A65-4E0A-4CEB-B822-1F6E6ED8BA73}"/>
    <cellStyle name="Input 2 2 23 2" xfId="3258" xr:uid="{BC442E02-1AB2-4F88-B602-D5BD834478D6}"/>
    <cellStyle name="Input 2 2 23 3" xfId="5156" xr:uid="{A29664B1-B7E9-446D-9EFB-1A6764BF45E2}"/>
    <cellStyle name="Input 2 2 24" xfId="3243" xr:uid="{DCE0F708-83ED-4487-A0DB-93876188BAF1}"/>
    <cellStyle name="Input 2 2 25" xfId="5141" xr:uid="{3F53CECE-3871-4F36-9061-9C42FEE9DC38}"/>
    <cellStyle name="Input 2 2 3" xfId="926" xr:uid="{7851DC66-7BA3-42F3-9143-FC4E1AB56BD6}"/>
    <cellStyle name="Input 2 2 3 2" xfId="3259" xr:uid="{2A5831DD-4E8B-4F90-8782-1C153FFE3573}"/>
    <cellStyle name="Input 2 2 3 3" xfId="5157" xr:uid="{9D9E3B00-8AE6-4D8A-A6DA-D72F84696C88}"/>
    <cellStyle name="Input 2 2 4" xfId="927" xr:uid="{D85ECFDE-6426-4EBB-87E3-09AE70F8C9A2}"/>
    <cellStyle name="Input 2 2 4 2" xfId="3260" xr:uid="{C1B4A00D-6AD1-4FD4-9189-0C76E20C1528}"/>
    <cellStyle name="Input 2 2 4 3" xfId="5158" xr:uid="{7DFC68BA-2F75-4A9B-9F1B-140EF62164F9}"/>
    <cellStyle name="Input 2 2 5" xfId="928" xr:uid="{B738F9A1-3E08-4DE4-8229-E5D5BE2E7604}"/>
    <cellStyle name="Input 2 2 5 2" xfId="3261" xr:uid="{92073522-D3C8-46AF-9524-EC99AD43D5DC}"/>
    <cellStyle name="Input 2 2 5 3" xfId="5159" xr:uid="{0DDC2674-63CF-4436-8C52-5776429969BD}"/>
    <cellStyle name="Input 2 2 6" xfId="929" xr:uid="{516679F8-2E76-4B16-B797-3B8A153E37B6}"/>
    <cellStyle name="Input 2 2 6 2" xfId="3262" xr:uid="{330FE3B4-BB94-4942-968D-F232C72F4F6B}"/>
    <cellStyle name="Input 2 2 6 3" xfId="5160" xr:uid="{6757C64F-161E-45CC-8DEF-485228C1C45D}"/>
    <cellStyle name="Input 2 2 7" xfId="930" xr:uid="{DD7A9E99-23CF-49B8-BBB0-AB7ABA009FB0}"/>
    <cellStyle name="Input 2 2 7 2" xfId="3263" xr:uid="{F0920AB3-8403-4FEB-A182-B98B9701F40F}"/>
    <cellStyle name="Input 2 2 7 3" xfId="5161" xr:uid="{6D7AD4B1-5F13-4052-9917-94D7EE0ED523}"/>
    <cellStyle name="Input 2 2 8" xfId="931" xr:uid="{559A5B58-A8A9-4C10-BDC1-CCF504255AD5}"/>
    <cellStyle name="Input 2 2 8 2" xfId="3264" xr:uid="{CFC22897-7CA3-4256-8BC8-DEACC07119E5}"/>
    <cellStyle name="Input 2 2 8 3" xfId="5162" xr:uid="{EB938D30-DD2F-45C3-8550-64967080C223}"/>
    <cellStyle name="Input 2 2 9" xfId="932" xr:uid="{47709E83-ED4D-4FED-9E15-40E18C99D98B}"/>
    <cellStyle name="Input 2 2 9 2" xfId="3265" xr:uid="{B9712A25-A05E-4D75-BC79-35DD872936DD}"/>
    <cellStyle name="Input 2 2 9 3" xfId="5163" xr:uid="{F92B7E16-C615-46DA-892B-763EDD510EDE}"/>
    <cellStyle name="Input 2 20" xfId="933" xr:uid="{AD07B10F-8860-4945-BC14-F69C1A8415EB}"/>
    <cellStyle name="Input 2 20 2" xfId="3266" xr:uid="{F613D3EE-22A0-4229-9096-F24000134D3E}"/>
    <cellStyle name="Input 2 20 3" xfId="5164" xr:uid="{00B7133E-FB75-46A7-B839-7622C5DCB4D8}"/>
    <cellStyle name="Input 2 21" xfId="934" xr:uid="{36EC4FC0-F670-495F-A538-D936AE8EC544}"/>
    <cellStyle name="Input 2 21 2" xfId="3267" xr:uid="{476C21D4-7970-4B9B-BB36-75EDD329B1DF}"/>
    <cellStyle name="Input 2 21 3" xfId="5165" xr:uid="{5334E0A8-3047-406C-922B-A39896C5F995}"/>
    <cellStyle name="Input 2 22" xfId="935" xr:uid="{4E707970-38A9-4CCD-9F35-0AB55A6641FF}"/>
    <cellStyle name="Input 2 22 2" xfId="3268" xr:uid="{E47214D0-D04E-4540-9714-39AC104E7226}"/>
    <cellStyle name="Input 2 22 3" xfId="5166" xr:uid="{FE6B2A8C-3F75-4B8A-94BE-8BBF4F95C63B}"/>
    <cellStyle name="Input 2 23" xfId="936" xr:uid="{E9F4551F-D3A9-42E4-B0C6-CF36C9079916}"/>
    <cellStyle name="Input 2 23 2" xfId="3269" xr:uid="{4A1E23E0-B7AF-4B3D-8CD7-5249694F2FA1}"/>
    <cellStyle name="Input 2 23 3" xfId="5167" xr:uid="{42CC2CF1-4011-425E-81D3-79EB14B97642}"/>
    <cellStyle name="Input 2 24" xfId="937" xr:uid="{5F04AD76-53B3-436D-9B14-FF8A82C1BE37}"/>
    <cellStyle name="Input 2 24 2" xfId="3270" xr:uid="{7A643160-5B91-4B64-86E5-BDE6766AFDA8}"/>
    <cellStyle name="Input 2 24 3" xfId="5168" xr:uid="{234115F4-9AD9-472B-A959-E22AC6A03C40}"/>
    <cellStyle name="Input 2 25" xfId="938" xr:uid="{E430A857-B3CD-4435-ADE5-0F4891414E29}"/>
    <cellStyle name="Input 2 25 2" xfId="3271" xr:uid="{C1503A69-CE15-4DF9-86B8-2B38283556D3}"/>
    <cellStyle name="Input 2 25 3" xfId="5169" xr:uid="{C1C2854A-3D91-415F-BFC2-5595CA38C0E4}"/>
    <cellStyle name="Input 2 26" xfId="939" xr:uid="{53D9BBC3-5EFF-4F26-812E-0CA920C373F5}"/>
    <cellStyle name="Input 2 26 2" xfId="3272" xr:uid="{0E3BABD1-8D26-4F82-832E-722AC264D58C}"/>
    <cellStyle name="Input 2 26 3" xfId="5170" xr:uid="{8C67D4F0-911A-4E6D-A686-E3271406C6E3}"/>
    <cellStyle name="Input 2 27" xfId="940" xr:uid="{C6D18883-32AA-437F-92F4-30284FF07BF2}"/>
    <cellStyle name="Input 2 27 2" xfId="3273" xr:uid="{E70EB577-84A5-4C58-A606-07076B400B4A}"/>
    <cellStyle name="Input 2 27 3" xfId="5171" xr:uid="{E73572C6-8C44-4B1C-B109-6DF1C5AD92D8}"/>
    <cellStyle name="Input 2 28" xfId="941" xr:uid="{D76788B3-36AE-4B9D-8007-CE7AD885AEFE}"/>
    <cellStyle name="Input 2 28 2" xfId="3274" xr:uid="{BFD36128-962F-4B6B-B813-250AE4339874}"/>
    <cellStyle name="Input 2 28 3" xfId="5172" xr:uid="{5D20F86B-21F8-4863-B0C2-DAD70E4E67EE}"/>
    <cellStyle name="Input 2 29" xfId="942" xr:uid="{7EB8769C-6054-4427-932C-3315A5AC876B}"/>
    <cellStyle name="Input 2 29 2" xfId="3275" xr:uid="{D1567CE6-D8EA-453C-B0CD-AE01E4F22559}"/>
    <cellStyle name="Input 2 29 3" xfId="5173" xr:uid="{AF451B82-0FDF-4F8A-938A-63CA05C93FF0}"/>
    <cellStyle name="Input 2 3" xfId="943" xr:uid="{9BDA4FDF-5A75-46AA-A51F-26B04814257D}"/>
    <cellStyle name="Input 2 3 10" xfId="944" xr:uid="{078CEDBE-A2B8-4F70-BD42-FAA47025EC19}"/>
    <cellStyle name="Input 2 3 10 2" xfId="3277" xr:uid="{22EC631D-A92A-4A4C-AD48-C4B80AA4714B}"/>
    <cellStyle name="Input 2 3 10 3" xfId="5175" xr:uid="{B137D739-FA65-4500-9ACC-747AB30F779B}"/>
    <cellStyle name="Input 2 3 11" xfId="945" xr:uid="{3C128344-59F7-4830-A092-5E7464D475B9}"/>
    <cellStyle name="Input 2 3 11 2" xfId="3278" xr:uid="{5459FD76-1F6D-4267-9DF2-A4CA755132C8}"/>
    <cellStyle name="Input 2 3 11 3" xfId="5176" xr:uid="{C5638770-61D4-4F18-8712-58676EC36852}"/>
    <cellStyle name="Input 2 3 12" xfId="946" xr:uid="{70624D81-9DD9-470B-9A4A-EDE3865D3CF6}"/>
    <cellStyle name="Input 2 3 12 2" xfId="3279" xr:uid="{9BBAA13D-DE16-48A9-9775-09ECD19C0FC7}"/>
    <cellStyle name="Input 2 3 12 3" xfId="5177" xr:uid="{C24BEAF4-8555-415F-B282-5FE162E73D31}"/>
    <cellStyle name="Input 2 3 13" xfId="947" xr:uid="{F6144277-62BC-4A96-8877-F0E214645AB3}"/>
    <cellStyle name="Input 2 3 13 2" xfId="3280" xr:uid="{B49F2CAB-B81B-40B5-8C59-9F2608A01921}"/>
    <cellStyle name="Input 2 3 13 3" xfId="5178" xr:uid="{E5928AF7-9764-4306-B9D4-332DE9F829F8}"/>
    <cellStyle name="Input 2 3 14" xfId="948" xr:uid="{AE0619D1-7B0B-484E-B54E-DF14EEE832F6}"/>
    <cellStyle name="Input 2 3 14 2" xfId="3281" xr:uid="{08F76B4F-EFE5-41C9-BB4F-0E789E99FCA1}"/>
    <cellStyle name="Input 2 3 14 3" xfId="5179" xr:uid="{6CADC20B-F3F6-4556-BB24-F66CE5B2A579}"/>
    <cellStyle name="Input 2 3 15" xfId="949" xr:uid="{822F12AB-3C62-4E8C-8E55-BAC202F39C86}"/>
    <cellStyle name="Input 2 3 15 2" xfId="3282" xr:uid="{ED24B548-17C5-4829-AD82-6470B1E5ACBC}"/>
    <cellStyle name="Input 2 3 15 3" xfId="5180" xr:uid="{8163BA31-2A79-48E9-9F34-29751BC03A15}"/>
    <cellStyle name="Input 2 3 16" xfId="950" xr:uid="{C4BF0C2E-0A18-48B2-BB59-6567E8A024C3}"/>
    <cellStyle name="Input 2 3 16 2" xfId="3283" xr:uid="{57D39831-1F53-4BB0-87F4-4CE393EE955D}"/>
    <cellStyle name="Input 2 3 16 3" xfId="5181" xr:uid="{8B9A9FC7-DD5D-4755-85ED-32D00B88F97F}"/>
    <cellStyle name="Input 2 3 17" xfId="951" xr:uid="{0A195B32-4C02-4387-AE39-9635C11520BB}"/>
    <cellStyle name="Input 2 3 17 2" xfId="3284" xr:uid="{BF059DB2-4BA3-4CAB-BA4D-36929451342E}"/>
    <cellStyle name="Input 2 3 17 3" xfId="5182" xr:uid="{DB305A99-3743-4420-8F84-890CE054554D}"/>
    <cellStyle name="Input 2 3 18" xfId="952" xr:uid="{A34C0447-56C7-4062-8B6D-E059D6266511}"/>
    <cellStyle name="Input 2 3 18 2" xfId="3285" xr:uid="{8F7E2A4F-B6EB-4D44-9574-B5FBB97034E3}"/>
    <cellStyle name="Input 2 3 18 3" xfId="5183" xr:uid="{40E8B0E0-2276-4085-9E11-87D119EB9865}"/>
    <cellStyle name="Input 2 3 19" xfId="953" xr:uid="{AC56CD59-0C23-4483-AA28-A66970CE7A61}"/>
    <cellStyle name="Input 2 3 19 2" xfId="3286" xr:uid="{5C18C303-DDE7-41F9-922F-13B86E40F82E}"/>
    <cellStyle name="Input 2 3 19 3" xfId="5184" xr:uid="{8C4E389B-C5D2-48EA-AE36-195640B01120}"/>
    <cellStyle name="Input 2 3 2" xfId="954" xr:uid="{8D1A0641-6771-487E-9296-97D0D7EAD6B1}"/>
    <cellStyle name="Input 2 3 2 2" xfId="3287" xr:uid="{C654962F-2886-4F80-A01B-0E1A1E6F49DC}"/>
    <cellStyle name="Input 2 3 2 3" xfId="5185" xr:uid="{9C68FDF9-26DC-496C-B8C0-245D371DA0A5}"/>
    <cellStyle name="Input 2 3 20" xfId="955" xr:uid="{848F9418-3A7C-4B65-8797-A4F956A51A74}"/>
    <cellStyle name="Input 2 3 20 2" xfId="3288" xr:uid="{33638BD1-067C-4735-A218-3358DB65A55E}"/>
    <cellStyle name="Input 2 3 20 3" xfId="5186" xr:uid="{3555A4E7-AA21-49A5-B028-4CB9629CF38B}"/>
    <cellStyle name="Input 2 3 21" xfId="956" xr:uid="{49CABA71-7B1E-48E6-90AF-FFE4C6131CE0}"/>
    <cellStyle name="Input 2 3 21 2" xfId="3289" xr:uid="{97A407FF-C3F0-4F08-AD7F-85C429D34460}"/>
    <cellStyle name="Input 2 3 21 3" xfId="5187" xr:uid="{071541A0-1027-4FA2-ADE4-4FA23250D18D}"/>
    <cellStyle name="Input 2 3 22" xfId="957" xr:uid="{D76CC5BD-E31A-4428-BCBA-3F8563614CB3}"/>
    <cellStyle name="Input 2 3 22 2" xfId="3290" xr:uid="{B7D5A074-600E-4376-A711-5F3D55E3F545}"/>
    <cellStyle name="Input 2 3 22 3" xfId="5188" xr:uid="{4FE1AB2C-1A1B-44AD-A469-9B4D6B2FD03F}"/>
    <cellStyle name="Input 2 3 23" xfId="958" xr:uid="{1EE71CA3-75DD-41CD-A5A1-18C9514BCA2D}"/>
    <cellStyle name="Input 2 3 23 2" xfId="3291" xr:uid="{66460050-9689-4C19-BE55-4661A92EB2E6}"/>
    <cellStyle name="Input 2 3 23 3" xfId="5189" xr:uid="{45F6B585-7ED8-4AA3-835C-C4F646AE6E3C}"/>
    <cellStyle name="Input 2 3 24" xfId="3276" xr:uid="{D234F73A-90F8-4F99-8050-83C6E9F618F1}"/>
    <cellStyle name="Input 2 3 25" xfId="5174" xr:uid="{8CBE18B0-5667-41B9-9F77-16129D2DA6C6}"/>
    <cellStyle name="Input 2 3 3" xfId="959" xr:uid="{0359C0EF-E1CB-494F-A829-AAD02EFD5387}"/>
    <cellStyle name="Input 2 3 3 2" xfId="3292" xr:uid="{8DF5CA37-8200-47E1-A72C-B18CA93E2605}"/>
    <cellStyle name="Input 2 3 3 3" xfId="5190" xr:uid="{89B8A957-576C-4627-B7CA-80A91BB1F249}"/>
    <cellStyle name="Input 2 3 4" xfId="960" xr:uid="{080A8607-454C-4552-90CC-46B5D33541AE}"/>
    <cellStyle name="Input 2 3 4 2" xfId="3293" xr:uid="{372B6906-7EC6-4D2D-9835-E28CB4633CBA}"/>
    <cellStyle name="Input 2 3 4 3" xfId="5191" xr:uid="{9F609042-6485-48F6-918E-BF86582E2C50}"/>
    <cellStyle name="Input 2 3 5" xfId="961" xr:uid="{1403609D-3CEC-4122-AD6E-53F2C93922CD}"/>
    <cellStyle name="Input 2 3 5 2" xfId="3294" xr:uid="{BE1AAA63-9882-4421-8A4A-38A8D738B364}"/>
    <cellStyle name="Input 2 3 5 3" xfId="5192" xr:uid="{D56ABF7F-6B47-46F6-ADA6-B9F5BEF6ADF3}"/>
    <cellStyle name="Input 2 3 6" xfId="962" xr:uid="{5224BD42-AC43-42A9-8DFC-75D4C17B8973}"/>
    <cellStyle name="Input 2 3 6 2" xfId="3295" xr:uid="{1B55980C-4DD1-45B8-838F-EDC4EA4E0F1C}"/>
    <cellStyle name="Input 2 3 6 3" xfId="5193" xr:uid="{B925B1DF-B3AB-4D6B-90E6-7D982C51A0B3}"/>
    <cellStyle name="Input 2 3 7" xfId="963" xr:uid="{45E7C9C7-0F48-4EA9-B229-84180890CA31}"/>
    <cellStyle name="Input 2 3 7 2" xfId="3296" xr:uid="{C3E7D62B-E1F1-48AA-8C99-DC78A7105AE1}"/>
    <cellStyle name="Input 2 3 7 3" xfId="5194" xr:uid="{B4492FC2-569B-4E4C-9AA0-0B6FB622380A}"/>
    <cellStyle name="Input 2 3 8" xfId="964" xr:uid="{2433AB75-ACD0-4FF0-BDAF-48FA4874663B}"/>
    <cellStyle name="Input 2 3 8 2" xfId="3297" xr:uid="{90DD4CDC-64F5-42EB-849D-4C39E15FD84A}"/>
    <cellStyle name="Input 2 3 8 3" xfId="5195" xr:uid="{89A65956-881F-446F-93DE-724BEED4EE0F}"/>
    <cellStyle name="Input 2 3 9" xfId="965" xr:uid="{C5935FB8-43DB-4098-8718-B1C0F4AC1320}"/>
    <cellStyle name="Input 2 3 9 2" xfId="3298" xr:uid="{ECD618E1-28CE-44D7-ABC3-E357EFBD94CD}"/>
    <cellStyle name="Input 2 3 9 3" xfId="5196" xr:uid="{0902FB9C-F621-4332-BE48-46426A8CA71A}"/>
    <cellStyle name="Input 2 30" xfId="966" xr:uid="{9D8DB64A-43A0-4839-B9A5-8B7B680E9AD5}"/>
    <cellStyle name="Input 2 30 2" xfId="3299" xr:uid="{12E78BD0-5B85-4341-8794-67CE2ADE8AC5}"/>
    <cellStyle name="Input 2 30 3" xfId="5197" xr:uid="{848AC3E6-E2D9-4EC0-8265-5C04C02D7F56}"/>
    <cellStyle name="Input 2 31" xfId="967" xr:uid="{F47CEFD7-4EFE-4329-BE5B-AC6A4DBF54B5}"/>
    <cellStyle name="Input 2 31 2" xfId="3300" xr:uid="{2B85EE9E-49D0-43AA-AA57-9442D5A31890}"/>
    <cellStyle name="Input 2 31 3" xfId="5198" xr:uid="{B02305A8-F8D4-43E9-A1DF-543BA06E06E7}"/>
    <cellStyle name="Input 2 32" xfId="968" xr:uid="{D366F8D3-D9A6-4001-BDAB-F1831CA5EEAE}"/>
    <cellStyle name="Input 2 32 2" xfId="3301" xr:uid="{30E858AC-D071-4012-915E-035DEC9344B0}"/>
    <cellStyle name="Input 2 32 3" xfId="5199" xr:uid="{A00F9498-6C03-4FA1-9234-AEB979B33614}"/>
    <cellStyle name="Input 2 33" xfId="969" xr:uid="{62A6B009-DC0D-4607-87DD-23A3E19BD375}"/>
    <cellStyle name="Input 2 33 2" xfId="3302" xr:uid="{4040358F-41C4-4E14-ACA5-1F0437292A65}"/>
    <cellStyle name="Input 2 33 3" xfId="5200" xr:uid="{E383E9FE-E137-4321-A187-F4F862804BEA}"/>
    <cellStyle name="Input 2 34" xfId="970" xr:uid="{0EE42FB2-ED7A-4984-85B9-881DC11C818E}"/>
    <cellStyle name="Input 2 34 2" xfId="3303" xr:uid="{3F13843F-1562-4BB9-91AD-7C188249CFCB}"/>
    <cellStyle name="Input 2 34 3" xfId="5201" xr:uid="{5C85ED36-F75C-4695-B346-7EB91805D0D0}"/>
    <cellStyle name="Input 2 35" xfId="971" xr:uid="{6BD51CC6-599B-4AF7-9971-DB468A239443}"/>
    <cellStyle name="Input 2 35 2" xfId="3304" xr:uid="{77430953-3420-4D84-91B7-B1C1B6773B78}"/>
    <cellStyle name="Input 2 35 3" xfId="5202" xr:uid="{03C0B9D8-3937-46A9-9720-0EEC6D0E8F13}"/>
    <cellStyle name="Input 2 36" xfId="972" xr:uid="{5C778292-8472-4E7C-A78A-646AD46A0277}"/>
    <cellStyle name="Input 2 36 2" xfId="3305" xr:uid="{6373B435-EE1C-4E4B-AD94-2843DDA7F1B3}"/>
    <cellStyle name="Input 2 36 3" xfId="5203" xr:uid="{D86B35F2-161F-4330-87A0-163D99A2A021}"/>
    <cellStyle name="Input 2 37" xfId="973" xr:uid="{CFA697BB-0369-4BCA-8B3C-A791D17F737C}"/>
    <cellStyle name="Input 2 37 2" xfId="3306" xr:uid="{B5901721-B05E-474E-82F6-EF88A5876148}"/>
    <cellStyle name="Input 2 37 3" xfId="5204" xr:uid="{C942006D-BCD8-468A-9FC5-E71F6A1A0272}"/>
    <cellStyle name="Input 2 38" xfId="3100" xr:uid="{4510D07F-21EB-4F84-AE9A-30F10B403D0E}"/>
    <cellStyle name="Input 2 39" xfId="4998" xr:uid="{2215D86C-99BC-485E-AFDD-A54E5A048830}"/>
    <cellStyle name="Input 2 4" xfId="974" xr:uid="{A0659DFC-F1B1-43DE-A9D4-2B379A95D39E}"/>
    <cellStyle name="Input 2 4 10" xfId="975" xr:uid="{F565687B-9C5B-41D2-B9AD-98F704B92DB9}"/>
    <cellStyle name="Input 2 4 10 2" xfId="3308" xr:uid="{23C74847-91E0-4515-8DA4-067521A245EF}"/>
    <cellStyle name="Input 2 4 10 3" xfId="5206" xr:uid="{9F259EEA-85A2-4900-BCF5-5946FF04EEB4}"/>
    <cellStyle name="Input 2 4 11" xfId="976" xr:uid="{D8AD6EBA-8930-4362-B11F-E669163AC2F0}"/>
    <cellStyle name="Input 2 4 11 2" xfId="3309" xr:uid="{4B34080B-E3E4-4AF1-AFEB-8DCC1667769B}"/>
    <cellStyle name="Input 2 4 11 3" xfId="5207" xr:uid="{D06F1E5A-FBB7-426F-987D-88653976BC87}"/>
    <cellStyle name="Input 2 4 12" xfId="977" xr:uid="{337D7CAC-D587-4A99-9CA1-366F252C1C07}"/>
    <cellStyle name="Input 2 4 12 2" xfId="3310" xr:uid="{4FCEA715-1BCA-4348-97D9-22D44879FE6F}"/>
    <cellStyle name="Input 2 4 12 3" xfId="5208" xr:uid="{C81E4F66-224F-4647-931B-C8719B1C6AA5}"/>
    <cellStyle name="Input 2 4 13" xfId="978" xr:uid="{24CE6AF2-FD5B-46FC-834A-0FBA274D6E43}"/>
    <cellStyle name="Input 2 4 13 2" xfId="3311" xr:uid="{4DC288E8-D95C-4F1F-9A7C-501D12534626}"/>
    <cellStyle name="Input 2 4 13 3" xfId="5209" xr:uid="{5A7CD139-9E13-424C-9C04-1D87214220D5}"/>
    <cellStyle name="Input 2 4 14" xfId="979" xr:uid="{62DE32E3-25D7-43D8-9779-5C1428598C30}"/>
    <cellStyle name="Input 2 4 14 2" xfId="3312" xr:uid="{2BC8ADF9-F302-44D3-9E53-564E2FE04BAE}"/>
    <cellStyle name="Input 2 4 14 3" xfId="5210" xr:uid="{32E54B82-59C1-4C2B-9C1F-AD7544BA444C}"/>
    <cellStyle name="Input 2 4 15" xfId="980" xr:uid="{D74F38A5-2E1C-46A2-B185-902BE8CAA9DD}"/>
    <cellStyle name="Input 2 4 15 2" xfId="3313" xr:uid="{73247789-D0E0-4A16-A2FD-64A00A8A9D6F}"/>
    <cellStyle name="Input 2 4 15 3" xfId="5211" xr:uid="{A92383F4-5ED5-4745-884E-053939BE97E5}"/>
    <cellStyle name="Input 2 4 16" xfId="981" xr:uid="{782F4041-AE99-4165-815C-60C6A65B32F0}"/>
    <cellStyle name="Input 2 4 16 2" xfId="3314" xr:uid="{B59C609A-B6DB-4179-B0CC-D2CBB30FC493}"/>
    <cellStyle name="Input 2 4 16 3" xfId="5212" xr:uid="{C3961815-BFF4-4C2A-8507-F3ED60C841DD}"/>
    <cellStyle name="Input 2 4 17" xfId="982" xr:uid="{65EB14C9-8612-48C4-92A3-C3804EE9DAC9}"/>
    <cellStyle name="Input 2 4 17 2" xfId="3315" xr:uid="{DA783C77-7001-46C1-A7CA-713B3DFB3DF1}"/>
    <cellStyle name="Input 2 4 17 3" xfId="5213" xr:uid="{9B128F47-9D90-46AE-AEE3-F23963E12A83}"/>
    <cellStyle name="Input 2 4 18" xfId="983" xr:uid="{ADF5BD7B-5547-4476-BB41-C6522DE25B5C}"/>
    <cellStyle name="Input 2 4 18 2" xfId="3316" xr:uid="{10EB8D38-D801-4ED9-9A3C-10FBD7FF42AC}"/>
    <cellStyle name="Input 2 4 18 3" xfId="5214" xr:uid="{2B58AF1A-A6F6-40F9-BA6A-7C45638AA6A2}"/>
    <cellStyle name="Input 2 4 19" xfId="984" xr:uid="{60EBED91-4ACD-4368-A6ED-3AFB37AFB578}"/>
    <cellStyle name="Input 2 4 19 2" xfId="3317" xr:uid="{CC59E84F-D592-4FEC-B16A-950C9BD43B9C}"/>
    <cellStyle name="Input 2 4 19 3" xfId="5215" xr:uid="{164B2B95-FB9B-4C1A-B3BF-1C9DD6A7C327}"/>
    <cellStyle name="Input 2 4 2" xfId="985" xr:uid="{3E3E4077-13AF-4C48-AC4E-45DDA19B86E3}"/>
    <cellStyle name="Input 2 4 2 2" xfId="3318" xr:uid="{1B62230C-0DAE-4900-A178-FAE0185587AD}"/>
    <cellStyle name="Input 2 4 2 3" xfId="5216" xr:uid="{93DA0284-BB64-492C-8974-199EF5118B81}"/>
    <cellStyle name="Input 2 4 20" xfId="986" xr:uid="{DAF95C35-D9EA-4BFB-8E03-4DC102FF4A5D}"/>
    <cellStyle name="Input 2 4 20 2" xfId="3319" xr:uid="{6AF6B136-9FD2-4C17-A96A-EB489C0CF4B9}"/>
    <cellStyle name="Input 2 4 20 3" xfId="5217" xr:uid="{C70BB4DD-E994-40F3-B61E-62095BD14E9D}"/>
    <cellStyle name="Input 2 4 21" xfId="987" xr:uid="{82BE6B0D-F10C-44B5-966F-3E0F8946528D}"/>
    <cellStyle name="Input 2 4 21 2" xfId="3320" xr:uid="{0FF59ACA-F9A6-4DE0-8E71-6CB86116E59F}"/>
    <cellStyle name="Input 2 4 21 3" xfId="5218" xr:uid="{FBE053DA-7D4E-4165-955C-A356B2AC32FC}"/>
    <cellStyle name="Input 2 4 22" xfId="988" xr:uid="{8736AC84-DB6A-4E5D-95FD-431A41BA5308}"/>
    <cellStyle name="Input 2 4 22 2" xfId="3321" xr:uid="{86DA98A8-FD4D-4FAB-92FE-BD033FA3D296}"/>
    <cellStyle name="Input 2 4 22 3" xfId="5219" xr:uid="{041DD0F8-15EA-4D1B-B447-ECA6CA5CA57F}"/>
    <cellStyle name="Input 2 4 23" xfId="989" xr:uid="{BAD00EEB-6F9E-4086-BFB1-B250100D06D3}"/>
    <cellStyle name="Input 2 4 23 2" xfId="3322" xr:uid="{30E50DC8-EF78-47A8-B649-A3F20C2DED7B}"/>
    <cellStyle name="Input 2 4 23 3" xfId="5220" xr:uid="{52C6220B-A178-4852-A406-D3D7B461F672}"/>
    <cellStyle name="Input 2 4 24" xfId="3307" xr:uid="{FA779520-E5EA-4369-9386-40825B335039}"/>
    <cellStyle name="Input 2 4 25" xfId="5205" xr:uid="{DC3F31C1-4022-43B7-880A-72385C9982AC}"/>
    <cellStyle name="Input 2 4 3" xfId="990" xr:uid="{7DF89872-2466-4702-85EE-C3091AB5F05C}"/>
    <cellStyle name="Input 2 4 3 2" xfId="3323" xr:uid="{0ED7038A-CD2C-4540-A407-7F4D52D6AD0C}"/>
    <cellStyle name="Input 2 4 3 3" xfId="5221" xr:uid="{F2FFBBC6-D2DA-43C9-93E6-18ABC301717C}"/>
    <cellStyle name="Input 2 4 4" xfId="991" xr:uid="{01AC168F-4396-467C-BF93-37B4B00133FC}"/>
    <cellStyle name="Input 2 4 4 2" xfId="3324" xr:uid="{B8E6BD2E-3804-49B6-9347-9A275F40AB34}"/>
    <cellStyle name="Input 2 4 4 3" xfId="5222" xr:uid="{B887A9D6-CC3C-4A4E-8347-A0A96A2280C2}"/>
    <cellStyle name="Input 2 4 5" xfId="992" xr:uid="{8FF6EE66-75FD-4EBF-BFB1-7176656B3CCE}"/>
    <cellStyle name="Input 2 4 5 2" xfId="3325" xr:uid="{2AEF64F9-D10A-4DC7-9B24-3FFBB76064C0}"/>
    <cellStyle name="Input 2 4 5 3" xfId="5223" xr:uid="{63DA78D5-E8C0-41A8-91FA-3F09E71FBD4F}"/>
    <cellStyle name="Input 2 4 6" xfId="993" xr:uid="{16C86D8D-3A3E-4A65-9973-A4AD758A9234}"/>
    <cellStyle name="Input 2 4 6 2" xfId="3326" xr:uid="{F379342E-C489-4F89-ACDD-1504AE339BB1}"/>
    <cellStyle name="Input 2 4 6 3" xfId="5224" xr:uid="{2BC2677D-3A7F-4C7F-9DC8-AC7DD0319EDC}"/>
    <cellStyle name="Input 2 4 7" xfId="994" xr:uid="{875CBB72-BA52-480D-988A-0625FA22BAAF}"/>
    <cellStyle name="Input 2 4 7 2" xfId="3327" xr:uid="{416252B8-64BD-4CB9-92B1-BE68B95A527F}"/>
    <cellStyle name="Input 2 4 7 3" xfId="5225" xr:uid="{AEECD17F-4F03-46F2-A171-ADF62F6E471D}"/>
    <cellStyle name="Input 2 4 8" xfId="995" xr:uid="{ACD77B35-9992-4096-A3A6-6DE6DFB413EE}"/>
    <cellStyle name="Input 2 4 8 2" xfId="3328" xr:uid="{7CA475A7-5D2B-418A-9D68-789101940107}"/>
    <cellStyle name="Input 2 4 8 3" xfId="5226" xr:uid="{14A7F8C0-AC4E-434C-B3D5-E44FC9D7EBC3}"/>
    <cellStyle name="Input 2 4 9" xfId="996" xr:uid="{821B7438-D179-4EAB-94D2-87FDA2B3B5A2}"/>
    <cellStyle name="Input 2 4 9 2" xfId="3329" xr:uid="{C02E47FE-DC96-4784-AE2F-D2ED1555509E}"/>
    <cellStyle name="Input 2 4 9 3" xfId="5227" xr:uid="{EB254208-8D8A-4C4F-9FCF-0D9D70352908}"/>
    <cellStyle name="Input 2 5" xfId="997" xr:uid="{A7BCCF55-B4E3-43D2-A403-55C5D14679EB}"/>
    <cellStyle name="Input 2 5 10" xfId="998" xr:uid="{0B843947-43C7-4926-BAB4-051FAB585B80}"/>
    <cellStyle name="Input 2 5 10 2" xfId="3331" xr:uid="{AE3E8AF5-B74E-4F2E-8F4D-BC870A31DC61}"/>
    <cellStyle name="Input 2 5 10 3" xfId="5229" xr:uid="{F757A212-F6B7-4D38-9195-88DE0B1821E1}"/>
    <cellStyle name="Input 2 5 11" xfId="999" xr:uid="{79ADF107-B409-41BF-A556-0B303291F6CC}"/>
    <cellStyle name="Input 2 5 11 2" xfId="3332" xr:uid="{EA9961B2-5273-487F-8DE6-27FDBB4B6983}"/>
    <cellStyle name="Input 2 5 11 3" xfId="5230" xr:uid="{03679021-C764-4A83-996D-A61DA5A114A5}"/>
    <cellStyle name="Input 2 5 12" xfId="1000" xr:uid="{ADF5443B-59E1-4B38-93D5-087476F080FA}"/>
    <cellStyle name="Input 2 5 12 2" xfId="3333" xr:uid="{9CF5EA58-5E00-4901-9AE3-4E38D8F37F18}"/>
    <cellStyle name="Input 2 5 12 3" xfId="5231" xr:uid="{2FB6B135-40A5-4EFE-849E-D9402A59328C}"/>
    <cellStyle name="Input 2 5 13" xfId="1001" xr:uid="{5E8F25D7-1118-4361-A7A8-5ED69D1F8EB9}"/>
    <cellStyle name="Input 2 5 13 2" xfId="3334" xr:uid="{B2C71CDB-6A47-4C7F-BF69-F252E7F8CA1E}"/>
    <cellStyle name="Input 2 5 13 3" xfId="5232" xr:uid="{53B732D9-5BAE-403B-B5AA-518D545ED574}"/>
    <cellStyle name="Input 2 5 14" xfId="1002" xr:uid="{B8B94118-0392-4770-B259-72C1459B2F07}"/>
    <cellStyle name="Input 2 5 14 2" xfId="3335" xr:uid="{9A15D55A-2E84-4F6C-8892-2F7B31A01C11}"/>
    <cellStyle name="Input 2 5 14 3" xfId="5233" xr:uid="{69F7FB81-CBFE-43DC-AE75-0D44873BA5DB}"/>
    <cellStyle name="Input 2 5 15" xfId="1003" xr:uid="{988B919B-1886-49FC-A4CF-514C5E1AB6F9}"/>
    <cellStyle name="Input 2 5 15 2" xfId="3336" xr:uid="{BB6933CE-74F5-4E41-B8C6-CCCBC49B669E}"/>
    <cellStyle name="Input 2 5 15 3" xfId="5234" xr:uid="{F7E3056E-5C69-48C0-AA40-E7809682E4F1}"/>
    <cellStyle name="Input 2 5 16" xfId="1004" xr:uid="{2934FDDC-CA55-45E5-8B27-359B1B9F8289}"/>
    <cellStyle name="Input 2 5 16 2" xfId="3337" xr:uid="{382ADBA9-601B-4166-B55C-AFC066BDF6C9}"/>
    <cellStyle name="Input 2 5 16 3" xfId="5235" xr:uid="{8FA6BB81-7379-4B6E-9B30-439398559388}"/>
    <cellStyle name="Input 2 5 17" xfId="1005" xr:uid="{B9B50177-5A75-4535-845A-847EF39135B4}"/>
    <cellStyle name="Input 2 5 17 2" xfId="3338" xr:uid="{951385A2-7E2C-4B7E-AB49-137C482F9E25}"/>
    <cellStyle name="Input 2 5 17 3" xfId="5236" xr:uid="{8DFACA26-B4B3-4289-BE1B-2CF95AD8D6E3}"/>
    <cellStyle name="Input 2 5 18" xfId="1006" xr:uid="{A8AE55AF-A8B3-4F7B-9BCD-F08E1699F405}"/>
    <cellStyle name="Input 2 5 18 2" xfId="3339" xr:uid="{EBD635C9-FE92-4837-B227-6276D8373EC3}"/>
    <cellStyle name="Input 2 5 18 3" xfId="5237" xr:uid="{F5EBB5DD-9930-4405-9F18-ABD7987653FC}"/>
    <cellStyle name="Input 2 5 19" xfId="1007" xr:uid="{4FCD2342-308E-485C-85E0-39775538F5D0}"/>
    <cellStyle name="Input 2 5 19 2" xfId="3340" xr:uid="{51BECCA2-C7D3-46F4-96B2-D5326D7BE600}"/>
    <cellStyle name="Input 2 5 19 3" xfId="5238" xr:uid="{EA672078-508C-4E4D-AACC-FD49B96D84B9}"/>
    <cellStyle name="Input 2 5 2" xfId="1008" xr:uid="{D0370578-53C4-4A65-8697-01A371F2982C}"/>
    <cellStyle name="Input 2 5 2 2" xfId="3341" xr:uid="{5D16BF02-9D14-44B4-839A-8298BEEDC80C}"/>
    <cellStyle name="Input 2 5 2 3" xfId="5239" xr:uid="{4844C83C-BAC4-4632-86AB-16E90EFBD46D}"/>
    <cellStyle name="Input 2 5 20" xfId="1009" xr:uid="{7110923F-813A-4B59-9B3D-0B7FCC0EAA1C}"/>
    <cellStyle name="Input 2 5 20 2" xfId="3342" xr:uid="{AE310D62-0503-4B51-AF00-2D10D534C69E}"/>
    <cellStyle name="Input 2 5 20 3" xfId="5240" xr:uid="{DEB27EDC-F1C3-4D6D-A218-2E8973A511FB}"/>
    <cellStyle name="Input 2 5 21" xfId="1010" xr:uid="{8FCA2088-C6E4-4CA2-AD1D-05B4369AC656}"/>
    <cellStyle name="Input 2 5 21 2" xfId="3343" xr:uid="{DF683F9A-CC0A-4B91-8E77-24494C6ADAAC}"/>
    <cellStyle name="Input 2 5 21 3" xfId="5241" xr:uid="{BA97D0C6-2774-4BB0-97EC-B45A720C2E94}"/>
    <cellStyle name="Input 2 5 22" xfId="1011" xr:uid="{00A8D3D1-468A-4E18-A6CF-D0705B4E3511}"/>
    <cellStyle name="Input 2 5 22 2" xfId="3344" xr:uid="{0B827BA5-52AE-40BA-9434-9C8424EB8C88}"/>
    <cellStyle name="Input 2 5 22 3" xfId="5242" xr:uid="{06A384E8-3D3D-4951-A0FD-CF8C295B7518}"/>
    <cellStyle name="Input 2 5 23" xfId="1012" xr:uid="{3D9020EC-EFFF-445B-AE69-5F38BDE4C43C}"/>
    <cellStyle name="Input 2 5 23 2" xfId="3345" xr:uid="{7B1B063F-9730-423F-8DE9-C9681015E48F}"/>
    <cellStyle name="Input 2 5 23 3" xfId="5243" xr:uid="{5A05C57D-6D7B-4203-B2B7-80C9D9171B03}"/>
    <cellStyle name="Input 2 5 24" xfId="3330" xr:uid="{6847DA5B-9BC5-4B3B-A651-2D159F2FAF03}"/>
    <cellStyle name="Input 2 5 25" xfId="5228" xr:uid="{3874DFAA-1BBE-425D-BE0F-322C9EBCBCC1}"/>
    <cellStyle name="Input 2 5 3" xfId="1013" xr:uid="{88956483-AA9F-45F2-B4A5-196967652179}"/>
    <cellStyle name="Input 2 5 3 2" xfId="3346" xr:uid="{23771828-AFDD-4D54-9CFB-B05583060018}"/>
    <cellStyle name="Input 2 5 3 3" xfId="5244" xr:uid="{1F0CA641-155D-4E73-81AA-473F9C1971A7}"/>
    <cellStyle name="Input 2 5 4" xfId="1014" xr:uid="{1B2AD8A3-5C03-4E5A-A21F-7D4B5E87B84F}"/>
    <cellStyle name="Input 2 5 4 2" xfId="3347" xr:uid="{C931C757-9A3C-4D7A-AC48-18B93F7F54C4}"/>
    <cellStyle name="Input 2 5 4 3" xfId="5245" xr:uid="{757B3D51-12E4-47DB-854D-732F66CCE2D5}"/>
    <cellStyle name="Input 2 5 5" xfId="1015" xr:uid="{28B8194B-643A-49A5-B27A-A69E4F94D3A0}"/>
    <cellStyle name="Input 2 5 5 2" xfId="3348" xr:uid="{8B5F18D9-D299-4DAA-984B-1BC1607ED2C5}"/>
    <cellStyle name="Input 2 5 5 3" xfId="5246" xr:uid="{EDCE3752-28DD-4050-840C-07FB0BD69EFF}"/>
    <cellStyle name="Input 2 5 6" xfId="1016" xr:uid="{D0BE685F-AB1E-468D-B21D-3911DEA2AC9A}"/>
    <cellStyle name="Input 2 5 6 2" xfId="3349" xr:uid="{3C0E7ED0-86C2-4BAD-800B-0F7C8BE36F83}"/>
    <cellStyle name="Input 2 5 6 3" xfId="5247" xr:uid="{EB226AB7-474B-423F-A462-906FDA0B620B}"/>
    <cellStyle name="Input 2 5 7" xfId="1017" xr:uid="{18210FDA-049D-4D9E-AD9A-A085ED9B730D}"/>
    <cellStyle name="Input 2 5 7 2" xfId="3350" xr:uid="{6525623B-3FEC-489C-9491-02617C79D917}"/>
    <cellStyle name="Input 2 5 7 3" xfId="5248" xr:uid="{B4004E22-C481-41A9-946A-2B1BC9239125}"/>
    <cellStyle name="Input 2 5 8" xfId="1018" xr:uid="{69766B3A-42FB-4784-ACFF-1B7DDCC213D1}"/>
    <cellStyle name="Input 2 5 8 2" xfId="3351" xr:uid="{BC1F8348-9F45-49D3-A781-0EEB83398C2E}"/>
    <cellStyle name="Input 2 5 8 3" xfId="5249" xr:uid="{C37707F3-9583-4CAE-BBFE-457F89160C33}"/>
    <cellStyle name="Input 2 5 9" xfId="1019" xr:uid="{189E080B-27B7-43DE-AD25-1A2E2E7B5588}"/>
    <cellStyle name="Input 2 5 9 2" xfId="3352" xr:uid="{1CC6FF3B-906C-4A98-A57E-57F86BB12DF5}"/>
    <cellStyle name="Input 2 5 9 3" xfId="5250" xr:uid="{F6652CDB-8B4A-4C0C-B750-6A0706ABAD26}"/>
    <cellStyle name="Input 2 6" xfId="1020" xr:uid="{76A1632D-C3A4-4E8F-AB89-6381A21A22DE}"/>
    <cellStyle name="Input 2 6 10" xfId="1021" xr:uid="{7C72A5EF-1503-4A03-9AE8-76700BF0C51A}"/>
    <cellStyle name="Input 2 6 10 2" xfId="3354" xr:uid="{D4BAC7B3-0916-4AC1-8405-78958C8B61BB}"/>
    <cellStyle name="Input 2 6 10 3" xfId="5252" xr:uid="{1DCA73A6-0B5B-4BED-A0A3-1E1F9011CF10}"/>
    <cellStyle name="Input 2 6 11" xfId="1022" xr:uid="{E0842954-E439-4FE5-B48D-2E0DC4419A10}"/>
    <cellStyle name="Input 2 6 11 2" xfId="3355" xr:uid="{49877DB1-1156-493F-ACED-11264D5D1BE8}"/>
    <cellStyle name="Input 2 6 11 3" xfId="5253" xr:uid="{839675C9-0E2F-4512-AFD3-CB5D7C2B37DD}"/>
    <cellStyle name="Input 2 6 12" xfId="1023" xr:uid="{8D1072A6-80F3-4650-A986-B358152F392D}"/>
    <cellStyle name="Input 2 6 12 2" xfId="3356" xr:uid="{2EDC9E4E-AA0C-455A-86D0-86C62FF4BDFB}"/>
    <cellStyle name="Input 2 6 12 3" xfId="5254" xr:uid="{EB3F2787-B7B8-42B5-B3D6-3F318DF58585}"/>
    <cellStyle name="Input 2 6 13" xfId="1024" xr:uid="{8501BEE9-BAE6-4081-8D6A-41CADD9856D0}"/>
    <cellStyle name="Input 2 6 13 2" xfId="3357" xr:uid="{E35AB356-BB2B-4F48-9359-C3FC54FBC532}"/>
    <cellStyle name="Input 2 6 13 3" xfId="5255" xr:uid="{FA7AD956-066E-4FB6-81FE-73E0E24BEA78}"/>
    <cellStyle name="Input 2 6 14" xfId="1025" xr:uid="{2FF16F09-53BF-46AC-A202-75F1C0D58FF7}"/>
    <cellStyle name="Input 2 6 14 2" xfId="3358" xr:uid="{AAA16E6C-2774-4208-9961-63E0FF1D533A}"/>
    <cellStyle name="Input 2 6 14 3" xfId="5256" xr:uid="{7EFFEF3D-5868-4A0A-B708-564F225B1966}"/>
    <cellStyle name="Input 2 6 15" xfId="1026" xr:uid="{030745FF-F1EE-400C-8CEC-D40ECE45CADC}"/>
    <cellStyle name="Input 2 6 15 2" xfId="3359" xr:uid="{11B190DF-65C4-452F-9011-563129CA1CCD}"/>
    <cellStyle name="Input 2 6 15 3" xfId="5257" xr:uid="{4139C0A7-F0B4-48FC-BC45-1226AE313480}"/>
    <cellStyle name="Input 2 6 16" xfId="1027" xr:uid="{8C1F031C-CA4D-4D23-9245-3888433FBE42}"/>
    <cellStyle name="Input 2 6 16 2" xfId="3360" xr:uid="{E5350725-3EFC-418A-A0E3-D57999EA2C98}"/>
    <cellStyle name="Input 2 6 16 3" xfId="5258" xr:uid="{330B036C-1C6B-49F6-B087-60106AB436D7}"/>
    <cellStyle name="Input 2 6 17" xfId="1028" xr:uid="{DD380507-ECD8-4783-AFD2-015FD58352F3}"/>
    <cellStyle name="Input 2 6 17 2" xfId="3361" xr:uid="{7DB338B9-76BA-467E-8A5B-90D88F9B68A8}"/>
    <cellStyle name="Input 2 6 17 3" xfId="5259" xr:uid="{0046BD11-3CFA-4E2E-840E-B490EBD4874F}"/>
    <cellStyle name="Input 2 6 18" xfId="1029" xr:uid="{AEC9CDD2-52AC-4ABA-ADB0-FBD49E7F50C3}"/>
    <cellStyle name="Input 2 6 18 2" xfId="3362" xr:uid="{4A28A870-F9EA-4505-970D-99F3187F22F4}"/>
    <cellStyle name="Input 2 6 18 3" xfId="5260" xr:uid="{D3BFA7FB-414A-4223-A89F-129770CC08D1}"/>
    <cellStyle name="Input 2 6 19" xfId="1030" xr:uid="{C9F02D6E-EBAF-45E4-9C9B-8368FCB62BC0}"/>
    <cellStyle name="Input 2 6 19 2" xfId="3363" xr:uid="{F78527A9-5BE9-4CD9-87BE-64CBF2D500B0}"/>
    <cellStyle name="Input 2 6 19 3" xfId="5261" xr:uid="{08B333EF-E86F-41E9-9B2F-88D07EAC3FEF}"/>
    <cellStyle name="Input 2 6 2" xfId="1031" xr:uid="{901C8B8C-FC23-4281-8C0A-7784C816CE65}"/>
    <cellStyle name="Input 2 6 2 2" xfId="3364" xr:uid="{985B97A0-AC78-44A2-8599-4E1AB1EAA429}"/>
    <cellStyle name="Input 2 6 2 3" xfId="5262" xr:uid="{6224BCFD-EFA2-435B-B870-00D2AE34C224}"/>
    <cellStyle name="Input 2 6 20" xfId="1032" xr:uid="{CAB139EA-8BF7-4F2D-AB38-2F82C54ED47B}"/>
    <cellStyle name="Input 2 6 20 2" xfId="3365" xr:uid="{E5030443-532D-43A0-A488-C60F5C82FC56}"/>
    <cellStyle name="Input 2 6 20 3" xfId="5263" xr:uid="{340AE7CD-3BB9-4222-9514-CD6C3781C774}"/>
    <cellStyle name="Input 2 6 21" xfId="1033" xr:uid="{FD57085C-AFF4-4348-894B-E36DE7D842FD}"/>
    <cellStyle name="Input 2 6 21 2" xfId="3366" xr:uid="{F5251B15-B4FF-40AA-8FF5-C17948A9083F}"/>
    <cellStyle name="Input 2 6 21 3" xfId="5264" xr:uid="{693EF2CD-FFB2-49AC-9C7A-A1647E2A453E}"/>
    <cellStyle name="Input 2 6 22" xfId="1034" xr:uid="{0CAD3CDB-5AA8-438C-B10F-C359FDE3E478}"/>
    <cellStyle name="Input 2 6 22 2" xfId="3367" xr:uid="{7F936E3C-C018-4C1B-B2B7-CE0F1C36EA76}"/>
    <cellStyle name="Input 2 6 22 3" xfId="5265" xr:uid="{7BD92291-70E7-4EC6-BF39-C96583916C11}"/>
    <cellStyle name="Input 2 6 23" xfId="1035" xr:uid="{D2A1FEE1-B080-4698-A8E2-76C5E53054A8}"/>
    <cellStyle name="Input 2 6 23 2" xfId="3368" xr:uid="{B237CEF0-E69D-42B1-AC69-AF74C569C76D}"/>
    <cellStyle name="Input 2 6 23 3" xfId="5266" xr:uid="{FA408F76-EBE1-4C3E-8489-B9A9EE4D4CA9}"/>
    <cellStyle name="Input 2 6 24" xfId="3353" xr:uid="{55B66DB7-5399-4D68-8EC1-3EA46A01B87A}"/>
    <cellStyle name="Input 2 6 25" xfId="5251" xr:uid="{B06D0AB9-EA86-48E1-A004-5B3F1ADBD731}"/>
    <cellStyle name="Input 2 6 3" xfId="1036" xr:uid="{F2E25FEE-0E03-498A-8786-8A7B54137CF0}"/>
    <cellStyle name="Input 2 6 3 2" xfId="3369" xr:uid="{8D05C00B-043E-44D0-A9B4-39B47F58FA38}"/>
    <cellStyle name="Input 2 6 3 3" xfId="5267" xr:uid="{6C7941AC-C4ED-451A-A479-83577177910C}"/>
    <cellStyle name="Input 2 6 4" xfId="1037" xr:uid="{19B2F222-CBFD-476D-9074-E2329CD4FF69}"/>
    <cellStyle name="Input 2 6 4 2" xfId="3370" xr:uid="{F0713311-8324-44F1-8388-789E55FD4189}"/>
    <cellStyle name="Input 2 6 4 3" xfId="5268" xr:uid="{AA8C65B5-6372-49B5-AAB5-A883ADFA7000}"/>
    <cellStyle name="Input 2 6 5" xfId="1038" xr:uid="{9983FF16-CD15-43A5-9F2D-90B574996626}"/>
    <cellStyle name="Input 2 6 5 2" xfId="3371" xr:uid="{09AB7BB6-8E9B-4C21-88B5-CB1502684B70}"/>
    <cellStyle name="Input 2 6 5 3" xfId="5269" xr:uid="{45BDA59A-1C2E-473E-A223-F636DF2BF56F}"/>
    <cellStyle name="Input 2 6 6" xfId="1039" xr:uid="{3CA0B863-F0AC-4568-9B5A-9D231ECD94CC}"/>
    <cellStyle name="Input 2 6 6 2" xfId="3372" xr:uid="{EF089421-E510-406B-89CE-CA0739924477}"/>
    <cellStyle name="Input 2 6 6 3" xfId="5270" xr:uid="{E14AD2C8-D241-4E78-A1C3-6603267F37AE}"/>
    <cellStyle name="Input 2 6 7" xfId="1040" xr:uid="{144C7850-01A6-4C18-96DF-3A5E36695B90}"/>
    <cellStyle name="Input 2 6 7 2" xfId="3373" xr:uid="{53077639-D17F-4A67-9E7E-4585420F3174}"/>
    <cellStyle name="Input 2 6 7 3" xfId="5271" xr:uid="{6B249BAB-43FE-46F0-B610-9C131697D137}"/>
    <cellStyle name="Input 2 6 8" xfId="1041" xr:uid="{1F8CB06F-7701-4D11-81C4-361D9FDDE8E2}"/>
    <cellStyle name="Input 2 6 8 2" xfId="3374" xr:uid="{6A854558-9F95-4485-A203-55793C075E31}"/>
    <cellStyle name="Input 2 6 8 3" xfId="5272" xr:uid="{455A543E-5228-4C99-9C20-767555D2CD33}"/>
    <cellStyle name="Input 2 6 9" xfId="1042" xr:uid="{AF7C4A05-9499-4FE2-A47E-6A8A82852419}"/>
    <cellStyle name="Input 2 6 9 2" xfId="3375" xr:uid="{53644A06-2C8F-4240-B46E-6C7600B7370A}"/>
    <cellStyle name="Input 2 6 9 3" xfId="5273" xr:uid="{A0A6050E-746B-49F4-9906-A8C0A8989735}"/>
    <cellStyle name="Input 2 7" xfId="1043" xr:uid="{0726C659-563F-4DE6-95EC-BDED5A31D09E}"/>
    <cellStyle name="Input 2 7 10" xfId="1044" xr:uid="{CD5FFD05-4DE5-4386-8BD0-53CAD6FF6088}"/>
    <cellStyle name="Input 2 7 10 2" xfId="3377" xr:uid="{1BA9E500-EEFA-4761-8A24-91B232D0E9C0}"/>
    <cellStyle name="Input 2 7 10 3" xfId="5275" xr:uid="{70453768-47D6-43CD-B3F2-513388B0F545}"/>
    <cellStyle name="Input 2 7 11" xfId="1045" xr:uid="{65B150D7-EEB0-48A5-B424-ED5DC71025FA}"/>
    <cellStyle name="Input 2 7 11 2" xfId="3378" xr:uid="{7CF070ED-5E2C-4783-9D6F-8941B9539563}"/>
    <cellStyle name="Input 2 7 11 3" xfId="5276" xr:uid="{94CE35CE-E7B5-4B47-A858-92AB9FC87305}"/>
    <cellStyle name="Input 2 7 12" xfId="1046" xr:uid="{9E0FCD96-FE34-4A4C-A283-FDF3E19160F2}"/>
    <cellStyle name="Input 2 7 12 2" xfId="3379" xr:uid="{A8F35D0F-73CC-49F7-98A6-C6BA56BCA3C2}"/>
    <cellStyle name="Input 2 7 12 3" xfId="5277" xr:uid="{4F260E22-2A94-4CC9-982A-0C98C82958AF}"/>
    <cellStyle name="Input 2 7 13" xfId="1047" xr:uid="{6FD12EF0-8C46-4F5A-988E-1524405BCB10}"/>
    <cellStyle name="Input 2 7 13 2" xfId="3380" xr:uid="{27925878-B640-44E2-B7CB-CA3696185EE0}"/>
    <cellStyle name="Input 2 7 13 3" xfId="5278" xr:uid="{FC5A4A42-D9AD-4C9C-8B9E-0890D635BA99}"/>
    <cellStyle name="Input 2 7 14" xfId="1048" xr:uid="{58E72759-F9E7-48D8-B629-1A31DAF118CD}"/>
    <cellStyle name="Input 2 7 14 2" xfId="3381" xr:uid="{8A7BFCDE-C95B-4076-8CA3-01B9AB589AF8}"/>
    <cellStyle name="Input 2 7 14 3" xfId="5279" xr:uid="{91965E9D-E5C3-4A2E-87A0-B9C04673FA08}"/>
    <cellStyle name="Input 2 7 15" xfId="1049" xr:uid="{59E9D595-ADA8-4A85-8FC2-49CA7F48BED8}"/>
    <cellStyle name="Input 2 7 15 2" xfId="3382" xr:uid="{2F27BFDA-81B6-4C04-9971-CB951B613A65}"/>
    <cellStyle name="Input 2 7 15 3" xfId="5280" xr:uid="{4F442DE0-A02F-46BC-ADAA-26FA1E7EF366}"/>
    <cellStyle name="Input 2 7 16" xfId="1050" xr:uid="{91F79D1A-FAB2-4CFB-B39E-3DB32238C68A}"/>
    <cellStyle name="Input 2 7 16 2" xfId="3383" xr:uid="{9475B581-6262-47FF-9271-8E720F669AAB}"/>
    <cellStyle name="Input 2 7 16 3" xfId="5281" xr:uid="{607FA589-E5E5-48A1-B292-B4DE8180BB47}"/>
    <cellStyle name="Input 2 7 17" xfId="1051" xr:uid="{779A7EF5-FC93-47BA-B90A-9C348AB577C5}"/>
    <cellStyle name="Input 2 7 17 2" xfId="3384" xr:uid="{E7710FFD-7D1E-4AF2-B46D-016F8E4FA26C}"/>
    <cellStyle name="Input 2 7 17 3" xfId="5282" xr:uid="{F17643C7-DC87-4505-8029-12F02717221E}"/>
    <cellStyle name="Input 2 7 18" xfId="1052" xr:uid="{33C19060-4C4E-4C68-BFE7-D5E7BE74C881}"/>
    <cellStyle name="Input 2 7 18 2" xfId="3385" xr:uid="{66B9966F-D1CD-4B5E-963B-730745E05CBC}"/>
    <cellStyle name="Input 2 7 18 3" xfId="5283" xr:uid="{160F6C8A-3134-4D1B-8F32-2DF7AC5E21DA}"/>
    <cellStyle name="Input 2 7 19" xfId="1053" xr:uid="{2ADE81EE-DCC1-4925-822F-8E94B7EF9151}"/>
    <cellStyle name="Input 2 7 19 2" xfId="3386" xr:uid="{09F296E7-AE17-43EA-B7CC-48C15C45A29A}"/>
    <cellStyle name="Input 2 7 19 3" xfId="5284" xr:uid="{04420167-9D0C-42B4-A654-ABEF874E8BAD}"/>
    <cellStyle name="Input 2 7 2" xfId="1054" xr:uid="{78546F49-CBF2-4089-8D55-158396AE6573}"/>
    <cellStyle name="Input 2 7 2 2" xfId="3387" xr:uid="{F9C68503-396D-443A-95FF-AC54DBF2E3E5}"/>
    <cellStyle name="Input 2 7 2 3" xfId="5285" xr:uid="{241FCAC8-2EEA-4009-9274-AC9067182F52}"/>
    <cellStyle name="Input 2 7 20" xfId="1055" xr:uid="{47384FDA-651F-4206-BD16-6661AAC4D0D9}"/>
    <cellStyle name="Input 2 7 20 2" xfId="3388" xr:uid="{D2509772-0F60-4498-8A99-130735B456C1}"/>
    <cellStyle name="Input 2 7 20 3" xfId="5286" xr:uid="{7BEC72C8-144E-45E9-A706-FBFB81216BAD}"/>
    <cellStyle name="Input 2 7 21" xfId="1056" xr:uid="{05951D41-FBCB-4B4D-8C98-7EF11534247A}"/>
    <cellStyle name="Input 2 7 21 2" xfId="3389" xr:uid="{E338F83D-9621-46DB-8B1B-7E53553297A5}"/>
    <cellStyle name="Input 2 7 21 3" xfId="5287" xr:uid="{4CC78CFE-B6A9-453C-BB64-EBCB71F77E2D}"/>
    <cellStyle name="Input 2 7 22" xfId="1057" xr:uid="{24C4591B-5F8F-4ACE-B520-F19AE5A7ABB0}"/>
    <cellStyle name="Input 2 7 22 2" xfId="3390" xr:uid="{89855871-552F-4536-93B8-15782353B1E2}"/>
    <cellStyle name="Input 2 7 22 3" xfId="5288" xr:uid="{256D95CB-9381-4D61-A247-E0B8AC4F4B43}"/>
    <cellStyle name="Input 2 7 23" xfId="1058" xr:uid="{042D4C78-7BBF-4481-A96A-92580BCC92D2}"/>
    <cellStyle name="Input 2 7 23 2" xfId="3391" xr:uid="{5A22A010-9EB5-4CDD-9CB3-B3A286EBB858}"/>
    <cellStyle name="Input 2 7 23 3" xfId="5289" xr:uid="{BD84FE6E-5260-4DA8-B6F4-47F89BD84716}"/>
    <cellStyle name="Input 2 7 24" xfId="3376" xr:uid="{13EBF9EA-AB9D-438B-AADF-C39FF51A77C3}"/>
    <cellStyle name="Input 2 7 25" xfId="5274" xr:uid="{2CA8A192-81C2-462C-B7E2-9A8828AB0CE8}"/>
    <cellStyle name="Input 2 7 3" xfId="1059" xr:uid="{E64977C4-9E0E-4598-A93D-2B302D252332}"/>
    <cellStyle name="Input 2 7 3 2" xfId="3392" xr:uid="{4398EAE0-7565-4EE5-A851-CCACF13736DA}"/>
    <cellStyle name="Input 2 7 3 3" xfId="5290" xr:uid="{C2969E48-0E48-4FE9-8179-15B06B089C16}"/>
    <cellStyle name="Input 2 7 4" xfId="1060" xr:uid="{27F89F27-9EDC-4069-9201-1F4C4AFDB784}"/>
    <cellStyle name="Input 2 7 4 2" xfId="3393" xr:uid="{ACFF0DB6-FA29-4D6B-9843-A373EE05ABE5}"/>
    <cellStyle name="Input 2 7 4 3" xfId="5291" xr:uid="{761B0A94-8E83-4CA0-ADC7-87806D395ED3}"/>
    <cellStyle name="Input 2 7 5" xfId="1061" xr:uid="{07B4E7B1-551E-402B-A73F-2ABA77953C9A}"/>
    <cellStyle name="Input 2 7 5 2" xfId="3394" xr:uid="{F836986F-4623-4828-9C1A-65C6BDE65370}"/>
    <cellStyle name="Input 2 7 5 3" xfId="5292" xr:uid="{F1398BAB-BC0C-41FD-BC98-F618CEF614D3}"/>
    <cellStyle name="Input 2 7 6" xfId="1062" xr:uid="{AB388CEB-AC23-46E0-9845-8B1B1BE7BAD2}"/>
    <cellStyle name="Input 2 7 6 2" xfId="3395" xr:uid="{47456441-2E23-430B-89E6-AA7284668D10}"/>
    <cellStyle name="Input 2 7 6 3" xfId="5293" xr:uid="{040B6B2A-3081-46BC-9A57-AD05B57E16CD}"/>
    <cellStyle name="Input 2 7 7" xfId="1063" xr:uid="{DD2DBACD-A205-492F-9558-800620CF5DE1}"/>
    <cellStyle name="Input 2 7 7 2" xfId="3396" xr:uid="{0DF2EF13-6413-4C89-8DC1-C061176462C9}"/>
    <cellStyle name="Input 2 7 7 3" xfId="5294" xr:uid="{F6C7008A-5FFF-41A5-8800-B50733E03E48}"/>
    <cellStyle name="Input 2 7 8" xfId="1064" xr:uid="{08B396FA-8C9E-4F2F-8790-487C43B110B6}"/>
    <cellStyle name="Input 2 7 8 2" xfId="3397" xr:uid="{CB0E0820-B7D3-48F9-9CF8-5746E90899F7}"/>
    <cellStyle name="Input 2 7 8 3" xfId="5295" xr:uid="{14BEC079-AAFC-47FF-9F36-64AE93963A4F}"/>
    <cellStyle name="Input 2 7 9" xfId="1065" xr:uid="{C4795C5E-6F29-4F5A-AB67-17951D3DFB8D}"/>
    <cellStyle name="Input 2 7 9 2" xfId="3398" xr:uid="{0A92619F-4320-40D3-9EFA-40548ACECD2D}"/>
    <cellStyle name="Input 2 7 9 3" xfId="5296" xr:uid="{20B377C5-3C32-4A42-AD66-58AC89A5500D}"/>
    <cellStyle name="Input 2 8" xfId="1066" xr:uid="{FC7EA9AF-A81E-4650-8BDF-B32F39305743}"/>
    <cellStyle name="Input 2 8 10" xfId="1067" xr:uid="{B4AFC3A8-CD08-4C79-914F-3615D6C67EC2}"/>
    <cellStyle name="Input 2 8 10 2" xfId="3400" xr:uid="{8E48FD55-B199-43B3-A635-FD7DCB2669F4}"/>
    <cellStyle name="Input 2 8 10 3" xfId="5298" xr:uid="{5BF6D036-B378-4741-9CE6-5F4652788A45}"/>
    <cellStyle name="Input 2 8 11" xfId="1068" xr:uid="{2A8C0A20-96BD-4601-A827-2A75EA3C0E26}"/>
    <cellStyle name="Input 2 8 11 2" xfId="3401" xr:uid="{E3083288-E3E1-4666-B75B-B07E028B26D1}"/>
    <cellStyle name="Input 2 8 11 3" xfId="5299" xr:uid="{CCF800B3-00FE-4672-8178-3EF7C4C3EE1E}"/>
    <cellStyle name="Input 2 8 12" xfId="1069" xr:uid="{5A3C07FE-9269-4A30-9E0F-AA668D779D55}"/>
    <cellStyle name="Input 2 8 12 2" xfId="3402" xr:uid="{8FFA7146-C730-4DDC-8E66-E343B9D9A13E}"/>
    <cellStyle name="Input 2 8 12 3" xfId="5300" xr:uid="{EEA90721-CF71-41BD-88D7-88417B341A4A}"/>
    <cellStyle name="Input 2 8 13" xfId="1070" xr:uid="{547FE8C9-7548-48D2-83B9-48DD800E69C2}"/>
    <cellStyle name="Input 2 8 13 2" xfId="3403" xr:uid="{88ED29DD-CF10-4443-BE75-E724540655A2}"/>
    <cellStyle name="Input 2 8 13 3" xfId="5301" xr:uid="{4ABBA183-2937-4C87-87FB-65993952C2B9}"/>
    <cellStyle name="Input 2 8 14" xfId="1071" xr:uid="{21A4E3CB-FF35-4DD8-8A63-D218C45D3517}"/>
    <cellStyle name="Input 2 8 14 2" xfId="3404" xr:uid="{A606FF58-4108-4BDD-91C7-3B52B027A1E9}"/>
    <cellStyle name="Input 2 8 14 3" xfId="5302" xr:uid="{27D16D90-9F85-4ED4-9210-834D95EB81D4}"/>
    <cellStyle name="Input 2 8 15" xfId="1072" xr:uid="{9EEED23F-FD05-4C20-90FA-496B2590401C}"/>
    <cellStyle name="Input 2 8 15 2" xfId="3405" xr:uid="{0C30EB3A-3E03-4F76-8962-A4CED1FC26E2}"/>
    <cellStyle name="Input 2 8 15 3" xfId="5303" xr:uid="{04F58184-68A3-4A27-86D6-679C19F51558}"/>
    <cellStyle name="Input 2 8 16" xfId="1073" xr:uid="{271969DF-948D-407B-AA3A-931A878C533B}"/>
    <cellStyle name="Input 2 8 16 2" xfId="3406" xr:uid="{3F6912B7-F593-4C11-BE17-4D2A606AF7A0}"/>
    <cellStyle name="Input 2 8 16 3" xfId="5304" xr:uid="{37525999-78A9-4736-A865-9B184DD49251}"/>
    <cellStyle name="Input 2 8 17" xfId="1074" xr:uid="{AF95ED7B-66DE-43D0-8E82-6F0382D93601}"/>
    <cellStyle name="Input 2 8 17 2" xfId="3407" xr:uid="{A71ADF33-A653-4B81-9946-C6757F756E5D}"/>
    <cellStyle name="Input 2 8 17 3" xfId="5305" xr:uid="{0197B790-648C-4681-A091-E35C4C42E889}"/>
    <cellStyle name="Input 2 8 18" xfId="1075" xr:uid="{D7254A37-2279-4176-B7D5-7D9DA4F4F636}"/>
    <cellStyle name="Input 2 8 18 2" xfId="3408" xr:uid="{A180CBDF-23AF-4758-AE08-58FDABA99BD5}"/>
    <cellStyle name="Input 2 8 18 3" xfId="5306" xr:uid="{6208BD19-59AD-4DEB-AC8D-1F859E40FB43}"/>
    <cellStyle name="Input 2 8 19" xfId="1076" xr:uid="{DCB3B1AA-F86B-428D-99DA-B95AC8568C42}"/>
    <cellStyle name="Input 2 8 19 2" xfId="3409" xr:uid="{25C1D6D0-8AAB-4E32-9386-B3933BE20AC0}"/>
    <cellStyle name="Input 2 8 19 3" xfId="5307" xr:uid="{C367BC9C-8C7C-4F33-982D-213E83D755EA}"/>
    <cellStyle name="Input 2 8 2" xfId="1077" xr:uid="{37DC9334-1ED2-483E-AEC4-92584D85ECCD}"/>
    <cellStyle name="Input 2 8 2 2" xfId="3410" xr:uid="{145B1230-7341-46BB-9580-FC6D08193C04}"/>
    <cellStyle name="Input 2 8 2 3" xfId="5308" xr:uid="{03A92683-B3E2-406A-AE04-DD99745DFBE3}"/>
    <cellStyle name="Input 2 8 20" xfId="1078" xr:uid="{2308AFA6-0961-4810-95DB-3D344C3A19C0}"/>
    <cellStyle name="Input 2 8 20 2" xfId="3411" xr:uid="{74576789-6421-4C0A-BA01-DFE28A1236ED}"/>
    <cellStyle name="Input 2 8 20 3" xfId="5309" xr:uid="{321A1259-A035-49DD-8056-CEAF04465E72}"/>
    <cellStyle name="Input 2 8 21" xfId="1079" xr:uid="{E92E8AD2-07B2-433D-BD39-78D1658F6D47}"/>
    <cellStyle name="Input 2 8 21 2" xfId="3412" xr:uid="{5C61E18B-5815-4DB0-9B0F-5BD33A16B70D}"/>
    <cellStyle name="Input 2 8 21 3" xfId="5310" xr:uid="{F46A488A-541D-49A3-B254-4ED90EFA945A}"/>
    <cellStyle name="Input 2 8 22" xfId="1080" xr:uid="{3021F98B-A220-4878-A109-B9F2F9BD1B20}"/>
    <cellStyle name="Input 2 8 22 2" xfId="3413" xr:uid="{571DB736-92C9-4930-97F7-BE4B0F70B3E1}"/>
    <cellStyle name="Input 2 8 22 3" xfId="5311" xr:uid="{17E9942F-A94D-4E76-A994-8895CAC225AC}"/>
    <cellStyle name="Input 2 8 23" xfId="1081" xr:uid="{552294EC-2078-4D2D-A964-7075517253D7}"/>
    <cellStyle name="Input 2 8 23 2" xfId="3414" xr:uid="{C193393A-9471-42F8-B4D2-DEAD30BD139B}"/>
    <cellStyle name="Input 2 8 23 3" xfId="5312" xr:uid="{0A2DBE5D-F4AC-48FB-B414-C1CE040DCD43}"/>
    <cellStyle name="Input 2 8 24" xfId="3399" xr:uid="{BB8A3170-C606-47A7-940E-3C47C45D7B55}"/>
    <cellStyle name="Input 2 8 25" xfId="5297" xr:uid="{0976C3F7-1D9E-4836-A829-BDBC27C5AC08}"/>
    <cellStyle name="Input 2 8 3" xfId="1082" xr:uid="{F624EF2D-328D-4101-8259-01E3C78C2D9B}"/>
    <cellStyle name="Input 2 8 3 2" xfId="3415" xr:uid="{6393B0E9-09E0-4D49-8AB6-AAE22DAD22BB}"/>
    <cellStyle name="Input 2 8 3 3" xfId="5313" xr:uid="{D89212D4-165B-44E1-8000-E9BA25963C7E}"/>
    <cellStyle name="Input 2 8 4" xfId="1083" xr:uid="{635563B0-F058-48F0-9DE0-EC59D8D34902}"/>
    <cellStyle name="Input 2 8 4 2" xfId="3416" xr:uid="{F1D6329D-0C4A-43DD-A254-432CF9040EFD}"/>
    <cellStyle name="Input 2 8 4 3" xfId="5314" xr:uid="{4173B201-02CF-4AB4-9BDB-880690FB0773}"/>
    <cellStyle name="Input 2 8 5" xfId="1084" xr:uid="{652FCF2C-E4E0-4CE1-A12E-586297024263}"/>
    <cellStyle name="Input 2 8 5 2" xfId="3417" xr:uid="{FD30733E-AD08-4568-9D22-2DF3CA27C463}"/>
    <cellStyle name="Input 2 8 5 3" xfId="5315" xr:uid="{9A3697DA-81E1-4091-A789-5781EFB3E604}"/>
    <cellStyle name="Input 2 8 6" xfId="1085" xr:uid="{73C32362-5B9D-414F-90D2-9BA2E756CA9D}"/>
    <cellStyle name="Input 2 8 6 2" xfId="3418" xr:uid="{61A6BBF4-1C85-4346-BFDB-647FA34FF2C3}"/>
    <cellStyle name="Input 2 8 6 3" xfId="5316" xr:uid="{A37EC810-3BA4-486D-89B7-17E3871CEEAE}"/>
    <cellStyle name="Input 2 8 7" xfId="1086" xr:uid="{A4317EE6-9659-4D53-9ECA-5C072562D98D}"/>
    <cellStyle name="Input 2 8 7 2" xfId="3419" xr:uid="{16420418-5A9B-4AAA-86D3-94EE1423B0BB}"/>
    <cellStyle name="Input 2 8 7 3" xfId="5317" xr:uid="{FE7C7625-8BAC-4F00-BF53-F17AD60637C5}"/>
    <cellStyle name="Input 2 8 8" xfId="1087" xr:uid="{734C986A-7A2E-4856-928A-ACA1D1D67FC4}"/>
    <cellStyle name="Input 2 8 8 2" xfId="3420" xr:uid="{1EAD9875-5233-49B6-A5F0-D7498F76A355}"/>
    <cellStyle name="Input 2 8 8 3" xfId="5318" xr:uid="{F17576D3-385A-4093-AB17-47D8D93AF598}"/>
    <cellStyle name="Input 2 8 9" xfId="1088" xr:uid="{91F9D949-58AF-4284-BB67-3C214D22EE8E}"/>
    <cellStyle name="Input 2 8 9 2" xfId="3421" xr:uid="{53211ADD-E878-409B-9C7E-4C91B6197415}"/>
    <cellStyle name="Input 2 8 9 3" xfId="5319" xr:uid="{F2402508-360F-4A56-BE61-0E8E4B612785}"/>
    <cellStyle name="Input 2 9" xfId="1089" xr:uid="{DD62F482-76D6-425D-BB74-6B3683F8F877}"/>
    <cellStyle name="Input 2 9 10" xfId="1090" xr:uid="{618A3AAD-5452-4310-B7C2-A2A1B2F6B16B}"/>
    <cellStyle name="Input 2 9 10 2" xfId="3423" xr:uid="{8E2E766C-176F-4AA6-B3E5-C31BF3D5E27A}"/>
    <cellStyle name="Input 2 9 10 3" xfId="5321" xr:uid="{A00855B8-9A97-49D9-8F11-E1BAEC1DF387}"/>
    <cellStyle name="Input 2 9 11" xfId="1091" xr:uid="{9090E1F8-ECB8-42C8-99BA-F31FBE1BA3E6}"/>
    <cellStyle name="Input 2 9 11 2" xfId="3424" xr:uid="{819A1BCC-0A7A-44D7-846C-E7A4BF9BEA00}"/>
    <cellStyle name="Input 2 9 11 3" xfId="5322" xr:uid="{B0C8D5D0-6144-4862-A3B1-3AC0E828CED0}"/>
    <cellStyle name="Input 2 9 12" xfId="1092" xr:uid="{9831D5D4-5466-45AC-B3C2-2EA9BEAB891C}"/>
    <cellStyle name="Input 2 9 12 2" xfId="3425" xr:uid="{A71C294F-A840-46D1-ABB8-8F78027457C2}"/>
    <cellStyle name="Input 2 9 12 3" xfId="5323" xr:uid="{87B28B2E-7B98-472D-AC61-AE28837CE94A}"/>
    <cellStyle name="Input 2 9 13" xfId="1093" xr:uid="{C3100E23-841F-46E5-A4FE-545B06B556A8}"/>
    <cellStyle name="Input 2 9 13 2" xfId="3426" xr:uid="{5302EAC0-8474-4DA6-A675-66F5D9A3A8A1}"/>
    <cellStyle name="Input 2 9 13 3" xfId="5324" xr:uid="{108FEC40-3FF2-4CC0-AC5C-C5E6E7F24308}"/>
    <cellStyle name="Input 2 9 14" xfId="1094" xr:uid="{07A16AF6-CD92-4B26-8382-E68BCC417AB5}"/>
    <cellStyle name="Input 2 9 14 2" xfId="3427" xr:uid="{ADC9F02D-1AAC-48A4-AA50-D927C3E59E01}"/>
    <cellStyle name="Input 2 9 14 3" xfId="5325" xr:uid="{A4812FCC-BBDA-4F61-83C6-4BC422EDD212}"/>
    <cellStyle name="Input 2 9 15" xfId="1095" xr:uid="{02CC1BB0-FB8A-4596-ACF9-896FC4FA73DC}"/>
    <cellStyle name="Input 2 9 15 2" xfId="3428" xr:uid="{6F43A65D-76A5-4B03-909D-429C4B071B88}"/>
    <cellStyle name="Input 2 9 15 3" xfId="5326" xr:uid="{61B5166D-60EB-4872-8ADD-09CA90442192}"/>
    <cellStyle name="Input 2 9 16" xfId="1096" xr:uid="{A8F08F0B-CC0C-4168-8707-BC465CCF484E}"/>
    <cellStyle name="Input 2 9 16 2" xfId="3429" xr:uid="{91EBE33F-D8C0-49DF-84DA-CDDC08FAE5D7}"/>
    <cellStyle name="Input 2 9 16 3" xfId="5327" xr:uid="{8C9323AE-283C-42AA-A055-A3429D7803CE}"/>
    <cellStyle name="Input 2 9 17" xfId="1097" xr:uid="{C6FBAC98-DB6A-4D2A-9452-592A9721FAB6}"/>
    <cellStyle name="Input 2 9 17 2" xfId="3430" xr:uid="{D7B683DA-8457-491D-894E-FFAC761789B5}"/>
    <cellStyle name="Input 2 9 17 3" xfId="5328" xr:uid="{DB2B5DB1-2246-4E37-B1DA-73D0157D9DFC}"/>
    <cellStyle name="Input 2 9 18" xfId="1098" xr:uid="{020C889C-B11F-44FB-AC20-E860C11378BE}"/>
    <cellStyle name="Input 2 9 18 2" xfId="3431" xr:uid="{97693F7C-EB19-4463-8FB1-D7823A6186CE}"/>
    <cellStyle name="Input 2 9 18 3" xfId="5329" xr:uid="{4808AD8A-6F84-478D-A1D9-AC2B55D68623}"/>
    <cellStyle name="Input 2 9 19" xfId="1099" xr:uid="{AC2E03C8-80B3-4728-87B1-4B071266AEB5}"/>
    <cellStyle name="Input 2 9 19 2" xfId="3432" xr:uid="{9D8B306D-CD62-491F-B5F4-27891DE1D9AB}"/>
    <cellStyle name="Input 2 9 19 3" xfId="5330" xr:uid="{E3125E0B-F1CF-48E1-9005-DFE14D006B23}"/>
    <cellStyle name="Input 2 9 2" xfId="1100" xr:uid="{0896225B-8C00-43D8-913C-6B5A08D0B457}"/>
    <cellStyle name="Input 2 9 2 2" xfId="3433" xr:uid="{F224371A-7F1D-49C5-8088-85C66934BCEB}"/>
    <cellStyle name="Input 2 9 2 3" xfId="5331" xr:uid="{E018570F-A17F-4E14-89FE-364A5BBF2EB6}"/>
    <cellStyle name="Input 2 9 20" xfId="1101" xr:uid="{8BF79B77-C1FD-411B-9233-FF8BEB5FD257}"/>
    <cellStyle name="Input 2 9 20 2" xfId="3434" xr:uid="{A3EA6EF9-312A-42FD-8268-041D6CC44BF7}"/>
    <cellStyle name="Input 2 9 20 3" xfId="5332" xr:uid="{F28D9E81-83B7-4E1F-ADC9-CB1FFCDF9F0D}"/>
    <cellStyle name="Input 2 9 21" xfId="1102" xr:uid="{2A480561-635C-46C0-B29F-4FBABD8A8854}"/>
    <cellStyle name="Input 2 9 21 2" xfId="3435" xr:uid="{E49BD5A0-5289-4A4B-B8D2-2F4CC22590C1}"/>
    <cellStyle name="Input 2 9 21 3" xfId="5333" xr:uid="{2C44FFFF-DAC2-4FA5-AAF6-495D508AEE93}"/>
    <cellStyle name="Input 2 9 22" xfId="1103" xr:uid="{1AA93CC6-A265-4C7E-9E69-DB3F14637C3B}"/>
    <cellStyle name="Input 2 9 22 2" xfId="3436" xr:uid="{8001EE0B-319A-435C-B81D-9D41CA27E1AA}"/>
    <cellStyle name="Input 2 9 22 3" xfId="5334" xr:uid="{32BBF192-4FF4-462F-A68D-988EBF305BE2}"/>
    <cellStyle name="Input 2 9 23" xfId="1104" xr:uid="{7D23C395-DB72-4728-BB7A-5348966A3842}"/>
    <cellStyle name="Input 2 9 23 2" xfId="3437" xr:uid="{48B57361-5006-463E-9013-D2423CCBE6BD}"/>
    <cellStyle name="Input 2 9 23 3" xfId="5335" xr:uid="{D2AE23AD-9692-45FA-BE1D-41F402C21F74}"/>
    <cellStyle name="Input 2 9 24" xfId="3422" xr:uid="{06FBDF55-9673-462A-B61C-52AA24507428}"/>
    <cellStyle name="Input 2 9 25" xfId="5320" xr:uid="{024EA5AE-DF6C-4F6C-9231-2C5612E0228A}"/>
    <cellStyle name="Input 2 9 3" xfId="1105" xr:uid="{6B2F5938-841C-41A5-92EB-A2DC79A55666}"/>
    <cellStyle name="Input 2 9 3 2" xfId="3438" xr:uid="{1FC9F34B-3722-4C59-A08B-8214D52540DA}"/>
    <cellStyle name="Input 2 9 3 3" xfId="5336" xr:uid="{4E8D3EB7-91F0-45D7-8A13-C57239BECE27}"/>
    <cellStyle name="Input 2 9 4" xfId="1106" xr:uid="{2E3DF57A-5CDD-46B8-91C9-94199259BAA4}"/>
    <cellStyle name="Input 2 9 4 2" xfId="3439" xr:uid="{7EA500D3-F06C-478B-B52D-9D43AF08FF8C}"/>
    <cellStyle name="Input 2 9 4 3" xfId="5337" xr:uid="{7834160D-EA18-459E-9C64-BDC64080B07F}"/>
    <cellStyle name="Input 2 9 5" xfId="1107" xr:uid="{016A4659-22D2-4C63-99E3-EB2ECE9184D8}"/>
    <cellStyle name="Input 2 9 5 2" xfId="3440" xr:uid="{15EF9248-939A-48E7-ABF3-D5620D970662}"/>
    <cellStyle name="Input 2 9 5 3" xfId="5338" xr:uid="{CC5F9E52-7E69-431D-9391-D4D186BDEC5A}"/>
    <cellStyle name="Input 2 9 6" xfId="1108" xr:uid="{22B97C31-197F-46E6-B0CB-AC4B1EC21B67}"/>
    <cellStyle name="Input 2 9 6 2" xfId="3441" xr:uid="{152AA840-F3B9-4BFC-942C-F8AFB49D435E}"/>
    <cellStyle name="Input 2 9 6 3" xfId="5339" xr:uid="{2B3DEE53-B3EA-45AD-97A7-5B022FAFBF43}"/>
    <cellStyle name="Input 2 9 7" xfId="1109" xr:uid="{0B28C157-6618-47F1-88CD-665A05112E4B}"/>
    <cellStyle name="Input 2 9 7 2" xfId="3442" xr:uid="{93918ECE-D799-4549-847A-485A72C8A666}"/>
    <cellStyle name="Input 2 9 7 3" xfId="5340" xr:uid="{DDA3C094-6A9C-4A35-B944-1BF88414DDA3}"/>
    <cellStyle name="Input 2 9 8" xfId="1110" xr:uid="{8DB032C3-BFD0-42DE-8ED0-3F39FD2FD3AF}"/>
    <cellStyle name="Input 2 9 8 2" xfId="3443" xr:uid="{6898481B-751B-46C0-B221-9FE3AC51F2F8}"/>
    <cellStyle name="Input 2 9 8 3" xfId="5341" xr:uid="{BB0084D6-BDCD-49D3-A3FF-14CE1B0CAF04}"/>
    <cellStyle name="Input 2 9 9" xfId="1111" xr:uid="{84469AAD-2744-4EFD-BFA6-0B9A581B92C1}"/>
    <cellStyle name="Input 2 9 9 2" xfId="3444" xr:uid="{B8F3B0AA-3FCB-4B0D-8704-99295F24F6B0}"/>
    <cellStyle name="Input 2 9 9 3" xfId="5342" xr:uid="{B965EC17-C97E-4769-8ED0-CB86EC799B6C}"/>
    <cellStyle name="Input 3" xfId="4692" xr:uid="{B0E2FE8D-410C-4E2F-9D8C-B0402BA6E7A0}"/>
    <cellStyle name="Input 4" xfId="2427" xr:uid="{DE46A590-DDBA-4715-9C08-0035DCC74503}"/>
    <cellStyle name="Input 5" xfId="4670" xr:uid="{BBAAB677-7D44-444E-9B05-1B922015FD03}"/>
    <cellStyle name="Input 6" xfId="41" xr:uid="{5BC850BA-B917-41AD-86A3-D85B41A1C88E}"/>
    <cellStyle name="Komórka połączona" xfId="1112" xr:uid="{1D62C3A5-F252-4439-BF8F-EB50624BACB1}"/>
    <cellStyle name="Komórka zaznaczona" xfId="1113" xr:uid="{B6C596B4-1C06-4EC8-98CA-528200ADDF8E}"/>
    <cellStyle name="LineItemPrompt" xfId="42" xr:uid="{3EF1E5F6-D2CA-4626-A581-EE8B6BDC55CA}"/>
    <cellStyle name="LineItemValue" xfId="43" xr:uid="{A6E00E6E-1B4A-43DA-96BC-D46296CDFD4C}"/>
    <cellStyle name="Linked Cell 2" xfId="1114" xr:uid="{66C1F3FF-B5F0-4B64-8257-62C7D58912DC}"/>
    <cellStyle name="Linked Cell 3" xfId="4695" xr:uid="{EA0347B0-4EA4-494C-9CEB-83FBA25077D9}"/>
    <cellStyle name="Linked Cell 4" xfId="44" xr:uid="{30D6F293-F476-43AA-962E-747AB752070C}"/>
    <cellStyle name="Nagłówek 1" xfId="1115" xr:uid="{EA661270-F3DA-4777-92A3-658292C94EB8}"/>
    <cellStyle name="Nagłówek 2" xfId="1116" xr:uid="{BFB6897F-2ABE-4ECD-B177-F233A3104C69}"/>
    <cellStyle name="Nagłówek 3" xfId="1117" xr:uid="{2142B764-F2DB-41D5-B770-B49BBA9E2FD6}"/>
    <cellStyle name="Nagłówek 3 2" xfId="1118" xr:uid="{2C306E42-8788-4C01-AC78-9E594A73D9A9}"/>
    <cellStyle name="Nagłówek 3 2 2" xfId="1119" xr:uid="{8444A79B-77DD-401A-8697-51CC3822A66D}"/>
    <cellStyle name="Nagłówek 3 2 3" xfId="1120" xr:uid="{A09991D5-DBBE-490A-8D40-898B1DE31ED1}"/>
    <cellStyle name="Nagłówek 3 2 4" xfId="1121" xr:uid="{84F42125-8CB3-479B-940A-B5633DA7BDF9}"/>
    <cellStyle name="Nagłówek 3 2 5" xfId="1122" xr:uid="{717FCD49-6076-4668-B4F6-2A33F7892085}"/>
    <cellStyle name="Nagłówek 3 2 6" xfId="1123" xr:uid="{B4C4A64C-DFF7-41D2-8E82-017FDEEA9958}"/>
    <cellStyle name="Nagłówek 3 2 7" xfId="1124" xr:uid="{F77F462C-B8EB-4104-8143-AFEBF099FBB6}"/>
    <cellStyle name="Nagłówek 3 3" xfId="1125" xr:uid="{ADF6D980-2E1A-4EDA-A786-6E6DF98115D0}"/>
    <cellStyle name="Nagłówek 3 4" xfId="1126" xr:uid="{AC2F1826-6A16-48A2-BF63-7DCE08921AAC}"/>
    <cellStyle name="Nagłówek 3 5" xfId="1127" xr:uid="{1AA0CB45-D655-44E7-9849-30F4F0050E12}"/>
    <cellStyle name="Nagłówek 3 6" xfId="1128" xr:uid="{019D78BC-2EF8-4ECC-86A0-11EED03EC412}"/>
    <cellStyle name="Nagłówek 3 7" xfId="1129" xr:uid="{951F2E12-B23A-4BF3-99BA-6F7D15BCEF0D}"/>
    <cellStyle name="Nagłówek 3 8" xfId="1130" xr:uid="{043899FD-5878-4929-A69D-A699DA10947D}"/>
    <cellStyle name="Nagłówek 4" xfId="1131" xr:uid="{820A5F22-39AB-44CB-922B-A910944486EA}"/>
    <cellStyle name="Neutral 2" xfId="1132" xr:uid="{BBE5F13F-9F93-4695-BB13-FC935667AA46}"/>
    <cellStyle name="Neutral 2 2" xfId="1133" xr:uid="{0510F5D0-30CA-4A67-B9F6-4C67A78599AE}"/>
    <cellStyle name="Neutral 3" xfId="4691" xr:uid="{25F9EB23-F3A0-4D65-AF11-C58A1AFFE244}"/>
    <cellStyle name="Neutral 4" xfId="45" xr:uid="{56F39416-74DA-4449-A061-08D9B5451CF2}"/>
    <cellStyle name="Neutralne" xfId="1134" xr:uid="{E48101F9-73C3-47E4-9AB1-9889C6E990E9}"/>
    <cellStyle name="Normal" xfId="0" builtinId="0"/>
    <cellStyle name="Normal 10" xfId="1135" xr:uid="{241EC122-812F-4F5C-8D01-8762172933DD}"/>
    <cellStyle name="Normal 10 2" xfId="1136" xr:uid="{2C87C213-8CC7-4026-B1E8-62A98595EA51}"/>
    <cellStyle name="Normal 11" xfId="1137" xr:uid="{44249861-FB94-412B-AE6A-F39932BA4C8E}"/>
    <cellStyle name="Normal 12" xfId="1138" xr:uid="{3A17DCB0-0F26-4A92-83A4-D5F2CB6C55D8}"/>
    <cellStyle name="Normal 13" xfId="2382" xr:uid="{3380DB7F-D520-4D7C-9252-6EA682A0AE96}"/>
    <cellStyle name="Normal 14" xfId="4676" xr:uid="{DAA50F8F-D9BC-49EA-9506-F050A4C956F1}"/>
    <cellStyle name="Normal 15" xfId="4678" xr:uid="{E1763649-1524-4543-A1E9-75EFCE41187C}"/>
    <cellStyle name="Normal 16" xfId="2" xr:uid="{BFF1A3DA-D18A-46E0-BA27-A1DB43A580DF}"/>
    <cellStyle name="Normal 2" xfId="46" xr:uid="{E05DFD87-8D48-4BE9-8DDB-336F6CD29F33}"/>
    <cellStyle name="Normal 2 2" xfId="83" xr:uid="{DD753855-62CD-4868-8C94-CA9797FFF1EA}"/>
    <cellStyle name="Normal 2 2 2" xfId="1139" xr:uid="{1D4D8669-CCCA-4F57-8827-8C6A2D6D260C}"/>
    <cellStyle name="Normal 2 2 3" xfId="2380" xr:uid="{7791C8AE-0A1A-40C9-ABEC-797E93325A7E}"/>
    <cellStyle name="Normal 2 3" xfId="1140" xr:uid="{7D271605-6AAD-4BA0-9EA7-FDC59ACB52F3}"/>
    <cellStyle name="Normal 2 3 2" xfId="6691" xr:uid="{52F3AD04-7009-4EBC-8C78-55B5AA66A873}"/>
    <cellStyle name="Normal 21" xfId="76" xr:uid="{4883FE69-BE1A-44E3-A009-D5539B021AF7}"/>
    <cellStyle name="Normal 21 2" xfId="2433" xr:uid="{F78B12A2-6F34-4D8A-91A9-1939D3636F59}"/>
    <cellStyle name="Normal 23" xfId="84" xr:uid="{041A4A30-9B91-4C1B-B7D9-72E04C0CF269}"/>
    <cellStyle name="Normal 23 2" xfId="2440" xr:uid="{F326FC59-B496-4F9E-A883-5937E8F91EC9}"/>
    <cellStyle name="Normal 3" xfId="73" xr:uid="{09C63341-AC55-41A3-BFBF-01B74E351B54}"/>
    <cellStyle name="Normal 3 2" xfId="96" xr:uid="{803901FA-736B-4F93-B53C-0CD636868684}"/>
    <cellStyle name="Normal 3 2 2" xfId="1141" xr:uid="{BC59660F-1DD0-4A70-B013-EBBA71B479F9}"/>
    <cellStyle name="Normal 3 2 3" xfId="2381" xr:uid="{D7EC55A4-3861-474D-900F-F86910BC3225}"/>
    <cellStyle name="Normal 3 3" xfId="1142" xr:uid="{848D6A63-7DE9-4015-B7CB-C11CF093CA0E}"/>
    <cellStyle name="Normal 3 3 2" xfId="6692" xr:uid="{FD3A003B-2AC7-4DC7-A271-47073223A7B8}"/>
    <cellStyle name="Normal 3 4" xfId="1143" xr:uid="{9B1144CB-7238-4181-AFB7-603A13108BBA}"/>
    <cellStyle name="Normal 3 5" xfId="2377" xr:uid="{480F1E30-987D-400B-BD9D-C2AD09B638AA}"/>
    <cellStyle name="Normal 3 5 2" xfId="4665" xr:uid="{1ECCEFA0-ED08-4AC2-93A3-C5BFFD253413}"/>
    <cellStyle name="Normal 4" xfId="85" xr:uid="{FF6D5B0C-7CEA-4FF7-B059-79B206522E2B}"/>
    <cellStyle name="Normal 4 2" xfId="1144" xr:uid="{0D1AFB52-8105-449F-9733-B43AF1F03210}"/>
    <cellStyle name="Normal 5" xfId="86" xr:uid="{75781EC2-2EAD-47E8-B3F6-D22A35A75103}"/>
    <cellStyle name="Normal 5 2" xfId="1145" xr:uid="{D940A56A-BF11-472C-B643-3200A48E6817}"/>
    <cellStyle name="Normal 5 2 2" xfId="6693" xr:uid="{9DE0BA75-BD64-411C-B3FE-C4EB338C4003}"/>
    <cellStyle name="Normal 5 3" xfId="2441" xr:uid="{C4D1E43C-8D61-4933-A56C-45F26C6AE334}"/>
    <cellStyle name="Normal 6" xfId="87" xr:uid="{2A8A617B-209F-459D-84F1-26D6FF41096A}"/>
    <cellStyle name="Normal 6 2" xfId="2442" xr:uid="{9647F4CB-35AF-4BB4-869C-7092EB572663}"/>
    <cellStyle name="Normal 7" xfId="88" xr:uid="{5B9F1D8F-AF79-4535-ADE5-3B527A4EC65C}"/>
    <cellStyle name="Normal 7 2" xfId="1146" xr:uid="{3B19E8CF-367B-40B1-B20A-7D07D7125E7C}"/>
    <cellStyle name="Normal 7 2 2" xfId="6694" xr:uid="{AA4F20F6-1D3D-45CF-8386-511F4EE78B86}"/>
    <cellStyle name="Normal 7 3" xfId="2443" xr:uid="{6ADAA9B4-CC99-4DF0-9699-C02B2536891F}"/>
    <cellStyle name="Normal 8" xfId="95" xr:uid="{0EA162AD-48F3-440B-AB1E-6ED979F4D614}"/>
    <cellStyle name="Normal 8 2" xfId="2389" xr:uid="{31D36B67-8A93-47F7-BC84-E92A304D2531}"/>
    <cellStyle name="Normal 9" xfId="1147" xr:uid="{9A2123E6-9F98-4708-A6FB-47CFA52B9CCA}"/>
    <cellStyle name="Note 2" xfId="1148" xr:uid="{CED7092B-ADA7-4861-AF3B-18CA7FC1A872}"/>
    <cellStyle name="Note 2 10" xfId="1149" xr:uid="{4FD7B912-558C-4DB9-B63A-2F377B17B34E}"/>
    <cellStyle name="Note 2 10 10" xfId="1150" xr:uid="{05A4B726-C6AA-4682-B0D9-6459D43959B9}"/>
    <cellStyle name="Note 2 10 10 2" xfId="3447" xr:uid="{52090C56-52DF-4DD7-B326-6988703D9C2A}"/>
    <cellStyle name="Note 2 10 10 3" xfId="5345" xr:uid="{05DBBCBA-BFAD-42EF-A230-8107E478FC39}"/>
    <cellStyle name="Note 2 10 11" xfId="1151" xr:uid="{AFBB9DD3-5AA9-4511-9157-DA45AD2160DB}"/>
    <cellStyle name="Note 2 10 11 2" xfId="3448" xr:uid="{BED5F144-2E93-4EC2-BA7F-AC6755E0D910}"/>
    <cellStyle name="Note 2 10 11 3" xfId="5346" xr:uid="{754596F8-E80C-45E6-9BD7-46DD43EDFEEA}"/>
    <cellStyle name="Note 2 10 12" xfId="1152" xr:uid="{CC06F35E-512F-447B-8139-00AA72A6166E}"/>
    <cellStyle name="Note 2 10 12 2" xfId="3449" xr:uid="{16652233-CCF8-4ECC-A405-E21738C675F4}"/>
    <cellStyle name="Note 2 10 12 3" xfId="5347" xr:uid="{E0ADDD91-6FEF-4D64-B666-A274C8A91712}"/>
    <cellStyle name="Note 2 10 13" xfId="1153" xr:uid="{6C5C61BC-FB5B-4880-8587-A2B40ADDED75}"/>
    <cellStyle name="Note 2 10 13 2" xfId="3450" xr:uid="{C9586E67-EB46-4CC3-97EE-C5631390A7F5}"/>
    <cellStyle name="Note 2 10 13 3" xfId="5348" xr:uid="{FB9E9A3E-B335-436F-A122-111B71252E85}"/>
    <cellStyle name="Note 2 10 14" xfId="1154" xr:uid="{6AF7288E-4AC6-4555-8A9E-AD4B555924E5}"/>
    <cellStyle name="Note 2 10 14 2" xfId="3451" xr:uid="{B4AABE11-8454-4D3A-A1ED-EDE69831BFF7}"/>
    <cellStyle name="Note 2 10 14 3" xfId="5349" xr:uid="{9F151D5A-F204-4D1A-897E-C283CB58A327}"/>
    <cellStyle name="Note 2 10 15" xfId="1155" xr:uid="{59A4A312-1148-41B2-9494-9003724D8E2C}"/>
    <cellStyle name="Note 2 10 15 2" xfId="3452" xr:uid="{D9F0F288-53E1-4AF8-9D8A-9BA6CB2452A4}"/>
    <cellStyle name="Note 2 10 15 3" xfId="5350" xr:uid="{6DF3E926-1BF3-4B3A-B44B-E0021C681638}"/>
    <cellStyle name="Note 2 10 16" xfId="1156" xr:uid="{9EAF7392-3265-444A-8E2D-A6503922EC3C}"/>
    <cellStyle name="Note 2 10 16 2" xfId="3453" xr:uid="{B2CC6CCD-00F2-42C9-AA52-8B9FA2D88DC9}"/>
    <cellStyle name="Note 2 10 16 3" xfId="5351" xr:uid="{D815F67B-67BF-4026-9F73-CC9439228998}"/>
    <cellStyle name="Note 2 10 17" xfId="1157" xr:uid="{783D18CA-37E1-4905-9C20-FDADA80664EB}"/>
    <cellStyle name="Note 2 10 17 2" xfId="3454" xr:uid="{2B91CB43-18EC-408C-96C6-FCC4937C7D58}"/>
    <cellStyle name="Note 2 10 17 3" xfId="5352" xr:uid="{C67937D7-D3BB-41D6-BE41-4DFF47952721}"/>
    <cellStyle name="Note 2 10 18" xfId="1158" xr:uid="{3F37D52D-881B-4ECF-9330-CDDFD6CC4A28}"/>
    <cellStyle name="Note 2 10 18 2" xfId="3455" xr:uid="{7C047779-27F2-4629-93A6-5E20743F6A11}"/>
    <cellStyle name="Note 2 10 18 3" xfId="5353" xr:uid="{BAFEFC2C-46D1-436C-B854-95E695146255}"/>
    <cellStyle name="Note 2 10 19" xfId="1159" xr:uid="{36390F66-7014-4E6F-9468-B714B71DF33B}"/>
    <cellStyle name="Note 2 10 19 2" xfId="3456" xr:uid="{A9D1B4E2-0841-4720-9A3E-E97F6BEBAC6F}"/>
    <cellStyle name="Note 2 10 19 3" xfId="5354" xr:uid="{781A71EC-44A1-49E7-97EA-B37D7724897D}"/>
    <cellStyle name="Note 2 10 2" xfId="1160" xr:uid="{8E419AE7-3393-402F-A4C1-3CA6241A2A01}"/>
    <cellStyle name="Note 2 10 2 2" xfId="3457" xr:uid="{E311BBA6-E63F-4E02-913D-6BADF39E8EEF}"/>
    <cellStyle name="Note 2 10 2 3" xfId="5355" xr:uid="{0EA6A5B5-34BB-4841-BF5F-B09269A13996}"/>
    <cellStyle name="Note 2 10 20" xfId="1161" xr:uid="{01A907E5-85E9-400A-9145-AFF7A7BDA3CC}"/>
    <cellStyle name="Note 2 10 20 2" xfId="3458" xr:uid="{CBE309C7-A607-41E7-9EC2-02F94FCC8AF1}"/>
    <cellStyle name="Note 2 10 20 3" xfId="5356" xr:uid="{30E77F95-6B49-4F43-89A7-041289CED6BC}"/>
    <cellStyle name="Note 2 10 21" xfId="1162" xr:uid="{4D252C41-2577-4B62-B0C2-9AEC4DAA6EC4}"/>
    <cellStyle name="Note 2 10 21 2" xfId="3459" xr:uid="{B6A07D85-04BA-4714-88CB-661FDF7C2B33}"/>
    <cellStyle name="Note 2 10 21 3" xfId="5357" xr:uid="{68D2FF4B-7E23-4CEE-A7E5-67E19D1F51C2}"/>
    <cellStyle name="Note 2 10 22" xfId="1163" xr:uid="{CE45F7B7-8486-4354-B9A3-3DF58208E86C}"/>
    <cellStyle name="Note 2 10 22 2" xfId="3460" xr:uid="{5728E481-CEE5-436F-A9BF-DCDDAE79452B}"/>
    <cellStyle name="Note 2 10 22 3" xfId="5358" xr:uid="{7D5EF1B5-F2A9-43D8-9946-934272FF138E}"/>
    <cellStyle name="Note 2 10 23" xfId="1164" xr:uid="{2F3FD9E9-C00B-4DB7-8A7B-F7AF3E39F3AB}"/>
    <cellStyle name="Note 2 10 23 2" xfId="3461" xr:uid="{39C1A27A-10C5-4A98-AC5B-13C6D0CF2AD9}"/>
    <cellStyle name="Note 2 10 23 3" xfId="5359" xr:uid="{13D2F1AD-5AF0-4839-80FF-4368BD147835}"/>
    <cellStyle name="Note 2 10 24" xfId="3446" xr:uid="{CE2B4676-BD66-4168-9814-D48E1633F5B9}"/>
    <cellStyle name="Note 2 10 25" xfId="5344" xr:uid="{B8215BCA-A5A4-452F-A4CC-8A5991A26606}"/>
    <cellStyle name="Note 2 10 3" xfId="1165" xr:uid="{DF6B720D-3A59-479B-AF24-BBCC5F41CF9A}"/>
    <cellStyle name="Note 2 10 3 2" xfId="3462" xr:uid="{61556D16-08D6-4AC8-8FF6-6653D7502455}"/>
    <cellStyle name="Note 2 10 3 3" xfId="5360" xr:uid="{FA94E3CC-0D11-4991-BB1C-833C09DEE262}"/>
    <cellStyle name="Note 2 10 4" xfId="1166" xr:uid="{0540C4CC-5A6B-4E33-B3B7-62381D9EE416}"/>
    <cellStyle name="Note 2 10 4 2" xfId="3463" xr:uid="{5CDB93C9-450B-4FC5-B9A1-97133BE4D6DF}"/>
    <cellStyle name="Note 2 10 4 3" xfId="5361" xr:uid="{29C79AB9-6481-4A51-96DD-8799FC8734E3}"/>
    <cellStyle name="Note 2 10 5" xfId="1167" xr:uid="{6EA8D506-D163-4BAF-9FE4-EE9CE9227EB6}"/>
    <cellStyle name="Note 2 10 5 2" xfId="3464" xr:uid="{D0527BCD-7194-4CAC-97DE-FA374EB86307}"/>
    <cellStyle name="Note 2 10 5 3" xfId="5362" xr:uid="{95F657D8-B9CA-4E34-8843-C941AB17AB7F}"/>
    <cellStyle name="Note 2 10 6" xfId="1168" xr:uid="{594A145A-994E-407B-8A7C-550581ACC440}"/>
    <cellStyle name="Note 2 10 6 2" xfId="3465" xr:uid="{44752530-40A6-4D6E-810B-7DFE705FD093}"/>
    <cellStyle name="Note 2 10 6 3" xfId="5363" xr:uid="{794E1C8F-B270-48AD-A486-90BA3935AA50}"/>
    <cellStyle name="Note 2 10 7" xfId="1169" xr:uid="{2A1998B0-3222-4BE0-BB62-7375C0C76777}"/>
    <cellStyle name="Note 2 10 7 2" xfId="3466" xr:uid="{55853941-155D-4378-865C-E22FF230800A}"/>
    <cellStyle name="Note 2 10 7 3" xfId="5364" xr:uid="{74330BF5-9BF7-4249-A0F3-0DED0452ED59}"/>
    <cellStyle name="Note 2 10 8" xfId="1170" xr:uid="{BAA4D0A9-A8C7-440B-8B55-323D1F5EEDE1}"/>
    <cellStyle name="Note 2 10 8 2" xfId="3467" xr:uid="{E053FA4A-E7EE-4F90-8126-83D7B9390656}"/>
    <cellStyle name="Note 2 10 8 3" xfId="5365" xr:uid="{57CD5412-34CF-469B-9C17-AE0525064703}"/>
    <cellStyle name="Note 2 10 9" xfId="1171" xr:uid="{8DC3A107-ACE0-4778-9E7E-8F1382E3A317}"/>
    <cellStyle name="Note 2 10 9 2" xfId="3468" xr:uid="{5C9C432A-3FB0-48AD-B66B-525E7DB0F9C1}"/>
    <cellStyle name="Note 2 10 9 3" xfId="5366" xr:uid="{C0CB7595-5A7F-4416-9F71-7486F0859C2E}"/>
    <cellStyle name="Note 2 11" xfId="1172" xr:uid="{E0715B82-5047-432A-9EA4-AABB56B09719}"/>
    <cellStyle name="Note 2 11 10" xfId="1173" xr:uid="{DAC50487-2256-47BA-AD66-5A5A828C8FE1}"/>
    <cellStyle name="Note 2 11 10 2" xfId="3470" xr:uid="{4BD861AD-3406-4BB5-98F6-4BF7B0C212E5}"/>
    <cellStyle name="Note 2 11 10 3" xfId="5368" xr:uid="{653B223D-6A18-4E85-B43A-F10884373E0C}"/>
    <cellStyle name="Note 2 11 11" xfId="1174" xr:uid="{395727FB-DE6B-42CE-9790-E9BF3CAE9C1D}"/>
    <cellStyle name="Note 2 11 11 2" xfId="3471" xr:uid="{25C017F1-5ABD-4FD0-AFFC-92FCCB3E990D}"/>
    <cellStyle name="Note 2 11 11 3" xfId="5369" xr:uid="{3F3D99A5-CDA6-4E67-AB0F-F6BE1BD7272B}"/>
    <cellStyle name="Note 2 11 12" xfId="1175" xr:uid="{C1AD4AF3-D488-46ED-8653-6F6754846DCC}"/>
    <cellStyle name="Note 2 11 12 2" xfId="3472" xr:uid="{6DB60942-40B8-4F7C-B3FC-1CBE51FA865D}"/>
    <cellStyle name="Note 2 11 12 3" xfId="5370" xr:uid="{3ED7A45C-53DA-4C20-B314-B3780A1E9353}"/>
    <cellStyle name="Note 2 11 13" xfId="1176" xr:uid="{7441E857-9AF6-4070-902C-89A63F1247D5}"/>
    <cellStyle name="Note 2 11 13 2" xfId="3473" xr:uid="{4D718C76-E055-4703-B146-1A2F03DC60F8}"/>
    <cellStyle name="Note 2 11 13 3" xfId="5371" xr:uid="{669ABEDB-1166-4900-ABAD-8E64647AAE44}"/>
    <cellStyle name="Note 2 11 14" xfId="1177" xr:uid="{66DB44A6-4A58-4736-9778-493C1D96CC58}"/>
    <cellStyle name="Note 2 11 14 2" xfId="3474" xr:uid="{79415D5D-09B2-4E14-A55C-805EE6CCE6C8}"/>
    <cellStyle name="Note 2 11 14 3" xfId="5372" xr:uid="{5266DE0C-F651-4FBB-910A-3C1F0F2F5BAE}"/>
    <cellStyle name="Note 2 11 15" xfId="1178" xr:uid="{2F21F3AC-4232-4709-ABC6-0EFA3753B539}"/>
    <cellStyle name="Note 2 11 15 2" xfId="3475" xr:uid="{1D45F1AD-26A9-42C1-B4CE-420D4F94BBB7}"/>
    <cellStyle name="Note 2 11 15 3" xfId="5373" xr:uid="{B84B3593-A400-4D03-BFB3-C8C63F03E563}"/>
    <cellStyle name="Note 2 11 16" xfId="1179" xr:uid="{2E68E75C-7CBE-49F6-A7D9-8B94772EE6F4}"/>
    <cellStyle name="Note 2 11 16 2" xfId="3476" xr:uid="{05B9E0FC-6143-4876-954E-C11ACF2918DF}"/>
    <cellStyle name="Note 2 11 16 3" xfId="5374" xr:uid="{A69D5A6B-F79F-42E6-9FB4-599A40F785AC}"/>
    <cellStyle name="Note 2 11 17" xfId="1180" xr:uid="{4BB4A6A5-5F30-471D-BD8C-DDBAC803DB80}"/>
    <cellStyle name="Note 2 11 17 2" xfId="3477" xr:uid="{8459F763-A8D0-4171-940E-F2FD92336EBA}"/>
    <cellStyle name="Note 2 11 17 3" xfId="5375" xr:uid="{E4725A60-E94C-4190-A365-736592EA6FC4}"/>
    <cellStyle name="Note 2 11 18" xfId="1181" xr:uid="{AB114CDA-5103-447D-B81C-2B0E92C8D346}"/>
    <cellStyle name="Note 2 11 18 2" xfId="3478" xr:uid="{9995E72B-7BCF-45A3-8E6D-F26C1A42BCE4}"/>
    <cellStyle name="Note 2 11 18 3" xfId="5376" xr:uid="{55C3B858-456B-4E0E-889A-FBCC5E7A2666}"/>
    <cellStyle name="Note 2 11 19" xfId="1182" xr:uid="{C32D8D0D-BBC1-4650-B056-5815B8D38C16}"/>
    <cellStyle name="Note 2 11 19 2" xfId="3479" xr:uid="{95A631FA-1FB6-4E0E-B0E6-D44EF13CC1D0}"/>
    <cellStyle name="Note 2 11 19 3" xfId="5377" xr:uid="{6F3E201D-59B4-41CE-A6B5-AAA8BA3FE240}"/>
    <cellStyle name="Note 2 11 2" xfId="1183" xr:uid="{6E52477E-02EE-4756-9B09-F740E3786327}"/>
    <cellStyle name="Note 2 11 2 2" xfId="3480" xr:uid="{9BA9CF0E-3161-40DC-A0B1-27BB748458FE}"/>
    <cellStyle name="Note 2 11 2 3" xfId="5378" xr:uid="{4873BF20-DF65-436E-881D-D6E6F4D267C0}"/>
    <cellStyle name="Note 2 11 20" xfId="1184" xr:uid="{29E616AB-F153-48E0-B288-0BA14EFE3335}"/>
    <cellStyle name="Note 2 11 20 2" xfId="3481" xr:uid="{48C58957-9FF0-49A9-B4A0-AF7B36758E0B}"/>
    <cellStyle name="Note 2 11 20 3" xfId="5379" xr:uid="{E7060D52-0A20-4AE7-BE94-6EB6BD2D79F9}"/>
    <cellStyle name="Note 2 11 21" xfId="1185" xr:uid="{5EC603E4-D8D7-47C8-B343-650504B2A9A8}"/>
    <cellStyle name="Note 2 11 21 2" xfId="3482" xr:uid="{070F0BA0-C3D0-49F1-9C8F-C8701D056BAE}"/>
    <cellStyle name="Note 2 11 21 3" xfId="5380" xr:uid="{DC92F87A-E31B-4DDC-99C6-4561B6652BE6}"/>
    <cellStyle name="Note 2 11 22" xfId="1186" xr:uid="{4E8D8F5E-5E01-413E-A0FD-9BD46708A6F2}"/>
    <cellStyle name="Note 2 11 22 2" xfId="3483" xr:uid="{2FED21BD-E0C0-46D3-8453-B33B2DB8D39F}"/>
    <cellStyle name="Note 2 11 22 3" xfId="5381" xr:uid="{59519F96-4C02-4D0C-8A87-4D3DFC62FF63}"/>
    <cellStyle name="Note 2 11 23" xfId="1187" xr:uid="{BEB64981-58F7-4FB8-9780-5FCA57AF9678}"/>
    <cellStyle name="Note 2 11 23 2" xfId="3484" xr:uid="{31558E70-C923-4CA8-A0FF-1EB7FFCF403D}"/>
    <cellStyle name="Note 2 11 23 3" xfId="5382" xr:uid="{514B5553-DC93-435F-801F-B12F65C9F49A}"/>
    <cellStyle name="Note 2 11 24" xfId="3469" xr:uid="{EABEA9EE-B67A-4905-8765-C544765BB6E8}"/>
    <cellStyle name="Note 2 11 25" xfId="5367" xr:uid="{510F5F2D-2502-4119-B865-42E401C85E56}"/>
    <cellStyle name="Note 2 11 3" xfId="1188" xr:uid="{00233154-E49E-4F25-A9D7-78FDF1BC2F25}"/>
    <cellStyle name="Note 2 11 3 2" xfId="3485" xr:uid="{02A6AC70-A82A-46BC-A13D-A379828A81F3}"/>
    <cellStyle name="Note 2 11 3 3" xfId="5383" xr:uid="{E488A558-3725-405C-8627-B9C67DA49111}"/>
    <cellStyle name="Note 2 11 4" xfId="1189" xr:uid="{07D550C7-EC1E-4E21-9D38-26BD1BE34AA0}"/>
    <cellStyle name="Note 2 11 4 2" xfId="3486" xr:uid="{CA30B78E-8F40-4510-A781-9794C3C6A30F}"/>
    <cellStyle name="Note 2 11 4 3" xfId="5384" xr:uid="{5274F9E1-E62B-467D-9C6C-260BC6251A08}"/>
    <cellStyle name="Note 2 11 5" xfId="1190" xr:uid="{93672C48-1C3D-4B3A-9ABB-DC82EE6CDC30}"/>
    <cellStyle name="Note 2 11 5 2" xfId="3487" xr:uid="{692D98BC-DBE8-4154-8F64-3ECAE659B186}"/>
    <cellStyle name="Note 2 11 5 3" xfId="5385" xr:uid="{78EB28A9-DB4E-4358-9548-C0B94DC0F980}"/>
    <cellStyle name="Note 2 11 6" xfId="1191" xr:uid="{BBA365A1-E50E-457B-A8F1-8899CDC3F391}"/>
    <cellStyle name="Note 2 11 6 2" xfId="3488" xr:uid="{4B26BC58-F892-4796-9596-856EE4475942}"/>
    <cellStyle name="Note 2 11 6 3" xfId="5386" xr:uid="{6D54F21A-8910-476F-B5BA-4EA2D0719515}"/>
    <cellStyle name="Note 2 11 7" xfId="1192" xr:uid="{6D836193-29F9-4F0E-B7DC-8499B7ADBC89}"/>
    <cellStyle name="Note 2 11 7 2" xfId="3489" xr:uid="{4BD713CB-4D32-4FD6-80A0-0C4C38EFFC5D}"/>
    <cellStyle name="Note 2 11 7 3" xfId="5387" xr:uid="{C82E6950-67CD-44A9-AC07-08799BC630AA}"/>
    <cellStyle name="Note 2 11 8" xfId="1193" xr:uid="{F4C0C3E9-9DB4-4780-9EBA-E17A7A58C842}"/>
    <cellStyle name="Note 2 11 8 2" xfId="3490" xr:uid="{6F295824-1C0B-4F16-856F-F3D8B08A2400}"/>
    <cellStyle name="Note 2 11 8 3" xfId="5388" xr:uid="{B9CC5312-3BCA-467B-82FD-EA5B70DA6EE4}"/>
    <cellStyle name="Note 2 11 9" xfId="1194" xr:uid="{BB1B0795-BAFA-4ABD-A4C2-E9B3856ECF29}"/>
    <cellStyle name="Note 2 11 9 2" xfId="3491" xr:uid="{9495B47B-9402-49D4-8FC0-A42D53F7B1D3}"/>
    <cellStyle name="Note 2 11 9 3" xfId="5389" xr:uid="{2F7DAC33-BBF5-468A-BB80-770139B3128C}"/>
    <cellStyle name="Note 2 12" xfId="1195" xr:uid="{75DFE5A5-2A9F-4735-BB2E-C4D2CDA537AC}"/>
    <cellStyle name="Note 2 12 10" xfId="1196" xr:uid="{6D647CC0-CF2B-4628-AE15-37FD699EC02A}"/>
    <cellStyle name="Note 2 12 10 2" xfId="3493" xr:uid="{23DBE1BC-53BB-4ECC-A3C9-6ED93C6E618A}"/>
    <cellStyle name="Note 2 12 10 3" xfId="5391" xr:uid="{C95FD648-6C01-466D-B33A-2282DCE6C01C}"/>
    <cellStyle name="Note 2 12 11" xfId="1197" xr:uid="{7E0548D6-8FAA-44C9-9398-E544AE844E86}"/>
    <cellStyle name="Note 2 12 11 2" xfId="3494" xr:uid="{F12C6483-B9AD-453E-9F02-A57F43BE320C}"/>
    <cellStyle name="Note 2 12 11 3" xfId="5392" xr:uid="{356C7F96-B66E-418A-85D5-514861A14B4A}"/>
    <cellStyle name="Note 2 12 12" xfId="1198" xr:uid="{4123E7A7-16E0-458B-81F0-668B69C70C94}"/>
    <cellStyle name="Note 2 12 12 2" xfId="3495" xr:uid="{145EF33F-8E3C-4C6A-85BE-87588F358EC2}"/>
    <cellStyle name="Note 2 12 12 3" xfId="5393" xr:uid="{5BBEE1DF-94ED-4DBC-BD11-8C351A8B70EC}"/>
    <cellStyle name="Note 2 12 13" xfId="1199" xr:uid="{8DDB5376-4934-406E-A4F5-EAB95B0A54DA}"/>
    <cellStyle name="Note 2 12 13 2" xfId="3496" xr:uid="{B39FA3EB-AA45-49CB-8CC6-847897C37C2E}"/>
    <cellStyle name="Note 2 12 13 3" xfId="5394" xr:uid="{88970602-82C6-4531-AB6B-EE0B409DA4AA}"/>
    <cellStyle name="Note 2 12 14" xfId="1200" xr:uid="{8A83E164-3A27-44CD-8B4C-C13000E209F5}"/>
    <cellStyle name="Note 2 12 14 2" xfId="3497" xr:uid="{7CCFD4B6-BF30-404B-B467-DFD0CCB7394F}"/>
    <cellStyle name="Note 2 12 14 3" xfId="5395" xr:uid="{3AE4DAA4-836B-4204-92D2-AF8C24E81AF7}"/>
    <cellStyle name="Note 2 12 15" xfId="1201" xr:uid="{4F76AC94-3DEA-4FD4-8EF4-9B4C376B564F}"/>
    <cellStyle name="Note 2 12 15 2" xfId="3498" xr:uid="{BFEAE24F-11BC-44AC-9A82-30EC2D2D5C7F}"/>
    <cellStyle name="Note 2 12 15 3" xfId="5396" xr:uid="{0A2AFF9F-4E1B-4947-B038-7F6C2A5C9012}"/>
    <cellStyle name="Note 2 12 16" xfId="1202" xr:uid="{8F1AA285-FBE3-489E-B848-71CA13160952}"/>
    <cellStyle name="Note 2 12 16 2" xfId="3499" xr:uid="{A5EF66EB-A566-48F7-A92C-86EDFCC705FF}"/>
    <cellStyle name="Note 2 12 16 3" xfId="5397" xr:uid="{19452ED4-92FB-4BFC-BEFF-CF6685AA8A33}"/>
    <cellStyle name="Note 2 12 17" xfId="1203" xr:uid="{AF116453-C89E-4FFC-A3CE-C63F15EBD339}"/>
    <cellStyle name="Note 2 12 17 2" xfId="3500" xr:uid="{15C63D98-33A7-4568-9342-8315DECBE912}"/>
    <cellStyle name="Note 2 12 17 3" xfId="5398" xr:uid="{E97E3540-767B-4C97-A9B7-37383A25E246}"/>
    <cellStyle name="Note 2 12 18" xfId="1204" xr:uid="{237DD6AA-92C8-4382-AB28-DB7FCFA062A2}"/>
    <cellStyle name="Note 2 12 18 2" xfId="3501" xr:uid="{DE4633A4-17AD-499D-B097-3C04AB67545B}"/>
    <cellStyle name="Note 2 12 18 3" xfId="5399" xr:uid="{893FF8FC-8A15-42C3-ACC1-2AB043CB53FA}"/>
    <cellStyle name="Note 2 12 19" xfId="1205" xr:uid="{3D545D2C-22C2-4635-9841-F998FF2C2487}"/>
    <cellStyle name="Note 2 12 19 2" xfId="3502" xr:uid="{BA8E8079-965C-449D-8DFE-AF02BBD0108E}"/>
    <cellStyle name="Note 2 12 19 3" xfId="5400" xr:uid="{81C78941-0D8B-43F0-ABF2-E85DD7A70103}"/>
    <cellStyle name="Note 2 12 2" xfId="1206" xr:uid="{5FAB07D4-766D-429F-8A46-4566EC27154A}"/>
    <cellStyle name="Note 2 12 2 2" xfId="3503" xr:uid="{349910EC-1BF7-4A35-83DC-24AA5636C485}"/>
    <cellStyle name="Note 2 12 2 3" xfId="5401" xr:uid="{78149635-D4E0-4BCD-A61F-7F93BADDC1C4}"/>
    <cellStyle name="Note 2 12 20" xfId="1207" xr:uid="{F458F25C-293D-4BDE-A64E-39592F88B6A3}"/>
    <cellStyle name="Note 2 12 20 2" xfId="3504" xr:uid="{0ACA0BC5-2EEE-45BE-A860-262464051A2D}"/>
    <cellStyle name="Note 2 12 20 3" xfId="5402" xr:uid="{EAD89478-ED20-42B9-A418-BD77BF22C6D5}"/>
    <cellStyle name="Note 2 12 21" xfId="1208" xr:uid="{EFDFD7CF-9FC0-45A6-9C22-04F7B0544B44}"/>
    <cellStyle name="Note 2 12 21 2" xfId="3505" xr:uid="{59D9BFDF-3F5A-4943-9E18-3C7E31BE0E33}"/>
    <cellStyle name="Note 2 12 21 3" xfId="5403" xr:uid="{A6C77EF7-7B1F-4DF0-BB43-CE7494DCC6F6}"/>
    <cellStyle name="Note 2 12 22" xfId="1209" xr:uid="{B7EB5717-D22E-41B0-AA92-DE50CCCAAE5D}"/>
    <cellStyle name="Note 2 12 22 2" xfId="3506" xr:uid="{401F9BC2-65C1-48EF-B7E5-6EC7594E7DC4}"/>
    <cellStyle name="Note 2 12 22 3" xfId="5404" xr:uid="{C6DDFFF0-15C5-40BB-AC88-B8F4505B1DCC}"/>
    <cellStyle name="Note 2 12 23" xfId="1210" xr:uid="{5B23D4D1-57A9-474D-9BAB-8B377F38CB34}"/>
    <cellStyle name="Note 2 12 23 2" xfId="3507" xr:uid="{5E34CC5C-1080-4607-8142-CB736CB63A17}"/>
    <cellStyle name="Note 2 12 23 3" xfId="5405" xr:uid="{500296AC-660F-459A-82B4-601E19BA3646}"/>
    <cellStyle name="Note 2 12 24" xfId="3492" xr:uid="{39AF7AA7-4105-4EFE-899B-2FAACA7B8721}"/>
    <cellStyle name="Note 2 12 25" xfId="5390" xr:uid="{943F2707-78B2-4CF0-B86D-16A0786332F1}"/>
    <cellStyle name="Note 2 12 3" xfId="1211" xr:uid="{652494C7-42CA-48E7-92ED-1FCD2E2D5C2C}"/>
    <cellStyle name="Note 2 12 3 2" xfId="3508" xr:uid="{45904383-A942-4991-A06C-F41845141FB4}"/>
    <cellStyle name="Note 2 12 3 3" xfId="5406" xr:uid="{28739E1A-C04D-4D57-85DB-8C14444BEEFC}"/>
    <cellStyle name="Note 2 12 4" xfId="1212" xr:uid="{061B4453-C477-46C1-97DA-D81E9535F237}"/>
    <cellStyle name="Note 2 12 4 2" xfId="3509" xr:uid="{BC2CB2E1-5E21-46DB-BC7C-E6439EBC89B6}"/>
    <cellStyle name="Note 2 12 4 3" xfId="5407" xr:uid="{2676A4F1-7058-4D22-B709-B120B8D03532}"/>
    <cellStyle name="Note 2 12 5" xfId="1213" xr:uid="{FF30BBD3-F3D2-4B95-99B8-4C4CCFB5F368}"/>
    <cellStyle name="Note 2 12 5 2" xfId="3510" xr:uid="{78ADFFA0-F133-4DDD-8D0F-D29FA5AE348F}"/>
    <cellStyle name="Note 2 12 5 3" xfId="5408" xr:uid="{1DDB6CB5-6BD2-4625-85E7-890918C945F8}"/>
    <cellStyle name="Note 2 12 6" xfId="1214" xr:uid="{A03B3B5B-1F96-44B2-85F4-ABAFDB0F8703}"/>
    <cellStyle name="Note 2 12 6 2" xfId="3511" xr:uid="{C7125B89-D836-4EE0-9C7F-578202E147E0}"/>
    <cellStyle name="Note 2 12 6 3" xfId="5409" xr:uid="{9EBB2F2B-5E52-40C6-B999-D64D56FBE19E}"/>
    <cellStyle name="Note 2 12 7" xfId="1215" xr:uid="{25AEF57D-6C1F-4291-93DC-83313277EF6F}"/>
    <cellStyle name="Note 2 12 7 2" xfId="3512" xr:uid="{ACA21A82-AFA6-4124-8BED-65109251EA4D}"/>
    <cellStyle name="Note 2 12 7 3" xfId="5410" xr:uid="{B9CE0F05-43A4-4F03-869D-F17ACF7CED57}"/>
    <cellStyle name="Note 2 12 8" xfId="1216" xr:uid="{3C7C8F92-7376-4BBF-8964-0B446141A785}"/>
    <cellStyle name="Note 2 12 8 2" xfId="3513" xr:uid="{E53C073D-3851-482C-90CE-7BD472D2BF4D}"/>
    <cellStyle name="Note 2 12 8 3" xfId="5411" xr:uid="{5E8143BF-7640-44A4-AB38-22DAAAE73DCD}"/>
    <cellStyle name="Note 2 12 9" xfId="1217" xr:uid="{E3CA9D0A-9676-414B-8B67-B9113A91F4E3}"/>
    <cellStyle name="Note 2 12 9 2" xfId="3514" xr:uid="{1661DA86-AA05-45D0-A146-2DF959ECC204}"/>
    <cellStyle name="Note 2 12 9 3" xfId="5412" xr:uid="{F5BFEE2F-9EDB-4739-8B11-4564D609D55E}"/>
    <cellStyle name="Note 2 13" xfId="1218" xr:uid="{2EC6E3FD-5457-4AB8-88C9-8CFF92D05575}"/>
    <cellStyle name="Note 2 13 10" xfId="1219" xr:uid="{950B9774-2268-4DC5-8D44-33C5B0D3F10A}"/>
    <cellStyle name="Note 2 13 10 2" xfId="3516" xr:uid="{6E58012B-94BE-4036-A5DC-089B49F4A535}"/>
    <cellStyle name="Note 2 13 10 3" xfId="5414" xr:uid="{3C29DB97-A56D-4024-8CEE-93C66F68B47F}"/>
    <cellStyle name="Note 2 13 11" xfId="1220" xr:uid="{F7DCFC3E-C1A0-4A93-BB7A-F369746E6F85}"/>
    <cellStyle name="Note 2 13 11 2" xfId="3517" xr:uid="{819F6D64-35BA-4100-9BD9-D09816017821}"/>
    <cellStyle name="Note 2 13 11 3" xfId="5415" xr:uid="{55DE9350-E3A7-4499-BA4F-F82154257A63}"/>
    <cellStyle name="Note 2 13 12" xfId="1221" xr:uid="{7216EB08-D2BE-4BD8-BC58-1AA9A21AEB74}"/>
    <cellStyle name="Note 2 13 12 2" xfId="3518" xr:uid="{71924D8F-1B30-4FC2-A1FF-5DD170E20745}"/>
    <cellStyle name="Note 2 13 12 3" xfId="5416" xr:uid="{B25F8723-F003-4583-A22F-33D1690DCCAE}"/>
    <cellStyle name="Note 2 13 13" xfId="1222" xr:uid="{34A90F31-96F6-4699-9250-9DC950DA39B0}"/>
    <cellStyle name="Note 2 13 13 2" xfId="3519" xr:uid="{3E4569FB-9AED-48EB-B0F5-6416AF913809}"/>
    <cellStyle name="Note 2 13 13 3" xfId="5417" xr:uid="{70DB98DC-5CB1-42A8-B159-29C549D44273}"/>
    <cellStyle name="Note 2 13 14" xfId="1223" xr:uid="{87F91DAC-7C1C-4963-87AE-1A4A7130C93A}"/>
    <cellStyle name="Note 2 13 14 2" xfId="3520" xr:uid="{974CDE55-54EE-4AF0-8B69-6A15228DFADA}"/>
    <cellStyle name="Note 2 13 14 3" xfId="5418" xr:uid="{6841C7D4-7354-48DE-93A2-C2EC167BB97C}"/>
    <cellStyle name="Note 2 13 15" xfId="1224" xr:uid="{F8EA9C52-3DF4-4A3D-B336-0E352B5D8482}"/>
    <cellStyle name="Note 2 13 15 2" xfId="3521" xr:uid="{87BE41D9-B312-4F14-AFBD-7EE264D8F65D}"/>
    <cellStyle name="Note 2 13 15 3" xfId="5419" xr:uid="{AA0BE58A-2BF9-4AE7-90B2-A4A47E07987E}"/>
    <cellStyle name="Note 2 13 16" xfId="1225" xr:uid="{E8271611-7738-44E8-8302-01BC7FA0C583}"/>
    <cellStyle name="Note 2 13 16 2" xfId="3522" xr:uid="{A61D06A2-4044-4F0A-88C7-1E65869F695C}"/>
    <cellStyle name="Note 2 13 16 3" xfId="5420" xr:uid="{78618A8D-536B-46DB-93C6-F3B6FD98BDE8}"/>
    <cellStyle name="Note 2 13 17" xfId="1226" xr:uid="{47A1140F-28C5-4943-A2A0-80828CD8FF71}"/>
    <cellStyle name="Note 2 13 17 2" xfId="3523" xr:uid="{11C02E1F-A761-40BE-BCF8-4436EB4F6FBF}"/>
    <cellStyle name="Note 2 13 17 3" xfId="5421" xr:uid="{9B45F967-6A6D-4960-A335-31FD669E66FC}"/>
    <cellStyle name="Note 2 13 18" xfId="1227" xr:uid="{0D498A36-80D7-498A-9460-179AC8AA2916}"/>
    <cellStyle name="Note 2 13 18 2" xfId="3524" xr:uid="{445BAC1F-2D41-4BCE-AEE4-31F663CD19BB}"/>
    <cellStyle name="Note 2 13 18 3" xfId="5422" xr:uid="{BD793A6E-9A7D-4AFE-8258-4E823ACA2787}"/>
    <cellStyle name="Note 2 13 19" xfId="1228" xr:uid="{A8259912-C9B2-44A6-9660-505C16DF3873}"/>
    <cellStyle name="Note 2 13 19 2" xfId="3525" xr:uid="{9A6896FC-9FBC-4A25-99A0-3E86DD8E15E1}"/>
    <cellStyle name="Note 2 13 19 3" xfId="5423" xr:uid="{66308FDD-3C97-48B7-B152-0BBFC71B00E7}"/>
    <cellStyle name="Note 2 13 2" xfId="1229" xr:uid="{3FB0B853-845D-4757-AAD4-C8B0DB57C010}"/>
    <cellStyle name="Note 2 13 2 2" xfId="3526" xr:uid="{EE124696-30E1-4B3F-86EB-6BB06DEA1022}"/>
    <cellStyle name="Note 2 13 2 3" xfId="5424" xr:uid="{7F881569-3C6F-47B1-951A-B6816D1A96F6}"/>
    <cellStyle name="Note 2 13 20" xfId="1230" xr:uid="{65043EAF-D24A-4695-8CAA-A86889052820}"/>
    <cellStyle name="Note 2 13 20 2" xfId="3527" xr:uid="{EB0EDD2C-969D-4F42-A597-892559543044}"/>
    <cellStyle name="Note 2 13 20 3" xfId="5425" xr:uid="{87199AFC-3BC7-4C90-9ACC-7160DF16D7B6}"/>
    <cellStyle name="Note 2 13 21" xfId="1231" xr:uid="{1322CB3B-D0BA-4C34-8C31-DAE670179679}"/>
    <cellStyle name="Note 2 13 21 2" xfId="3528" xr:uid="{77329DEA-315D-432D-B7AD-8EA86E3CFF87}"/>
    <cellStyle name="Note 2 13 21 3" xfId="5426" xr:uid="{DAA24830-10AF-4153-AFD8-CDFCD225A171}"/>
    <cellStyle name="Note 2 13 22" xfId="1232" xr:uid="{F5BF9C0D-7E88-4134-B25E-F3DEFD6E0725}"/>
    <cellStyle name="Note 2 13 22 2" xfId="3529" xr:uid="{434852F4-56B1-4793-A848-EACDC352D0A0}"/>
    <cellStyle name="Note 2 13 22 3" xfId="5427" xr:uid="{EE49CC43-932B-403E-A179-8EBEFC4732E3}"/>
    <cellStyle name="Note 2 13 23" xfId="1233" xr:uid="{B2B936A8-CC36-4FB1-81B9-44E2D7A5D8AC}"/>
    <cellStyle name="Note 2 13 23 2" xfId="3530" xr:uid="{84787537-124A-4D27-8AF4-588312CEA612}"/>
    <cellStyle name="Note 2 13 23 3" xfId="5428" xr:uid="{E0D845F3-3955-4540-83F3-88F464419D8F}"/>
    <cellStyle name="Note 2 13 24" xfId="3515" xr:uid="{D77545EC-7C04-4BDE-BD20-09A690D35370}"/>
    <cellStyle name="Note 2 13 25" xfId="5413" xr:uid="{6F016AE1-9CA6-4860-BB72-84BC15FE9107}"/>
    <cellStyle name="Note 2 13 3" xfId="1234" xr:uid="{374C8E36-B618-463F-930C-F717A5070841}"/>
    <cellStyle name="Note 2 13 3 2" xfId="3531" xr:uid="{4A75C576-BAFB-41A2-B634-2D228BE88B76}"/>
    <cellStyle name="Note 2 13 3 3" xfId="5429" xr:uid="{75E47D05-E584-4F17-833F-7B6125B3808C}"/>
    <cellStyle name="Note 2 13 4" xfId="1235" xr:uid="{8209C3A2-7DD1-4AE2-8077-80E2024A8A78}"/>
    <cellStyle name="Note 2 13 4 2" xfId="3532" xr:uid="{18DF996B-CD32-4B83-98D3-3944305D6952}"/>
    <cellStyle name="Note 2 13 4 3" xfId="5430" xr:uid="{C0224045-ACAE-4E7A-B955-7F644AB8EC43}"/>
    <cellStyle name="Note 2 13 5" xfId="1236" xr:uid="{0EFBB54A-B06F-427A-AC73-11713E1048A0}"/>
    <cellStyle name="Note 2 13 5 2" xfId="3533" xr:uid="{C1CEE5F7-C668-4956-88B0-B92DA5F03A70}"/>
    <cellStyle name="Note 2 13 5 3" xfId="5431" xr:uid="{EDE2780B-8069-4FBD-827A-B8BAA0B74CEA}"/>
    <cellStyle name="Note 2 13 6" xfId="1237" xr:uid="{8C649A20-A738-4EF0-9CDE-3AE8E4C3E89F}"/>
    <cellStyle name="Note 2 13 6 2" xfId="3534" xr:uid="{995823E3-A219-4C0B-B831-46286E9F0B99}"/>
    <cellStyle name="Note 2 13 6 3" xfId="5432" xr:uid="{E37C37A7-2AA2-4F84-B252-191F80F6DEC8}"/>
    <cellStyle name="Note 2 13 7" xfId="1238" xr:uid="{A74DF2C4-7CAE-45B8-858B-26A364D2BC41}"/>
    <cellStyle name="Note 2 13 7 2" xfId="3535" xr:uid="{5091198F-643D-42DB-8B61-7AC3E1C12E6F}"/>
    <cellStyle name="Note 2 13 7 3" xfId="5433" xr:uid="{4EDD50B4-9D13-4E76-A461-A741AD6A9662}"/>
    <cellStyle name="Note 2 13 8" xfId="1239" xr:uid="{B9F75C9F-A06D-4BC1-A20B-5AAD7BBEB9C6}"/>
    <cellStyle name="Note 2 13 8 2" xfId="3536" xr:uid="{F8420DBE-294E-4A3F-9D6C-EFFF979C5C11}"/>
    <cellStyle name="Note 2 13 8 3" xfId="5434" xr:uid="{1B20E2D9-45A2-42B3-BBF0-519F97DBA244}"/>
    <cellStyle name="Note 2 13 9" xfId="1240" xr:uid="{AFDAF557-A728-4C61-B5F2-B04C3482EDD4}"/>
    <cellStyle name="Note 2 13 9 2" xfId="3537" xr:uid="{C041AE5A-C119-43FD-8CBE-50FF2954CEAE}"/>
    <cellStyle name="Note 2 13 9 3" xfId="5435" xr:uid="{AD60C19F-D047-41D3-B64D-CADE311A5FC5}"/>
    <cellStyle name="Note 2 14" xfId="1241" xr:uid="{B2B69404-4F5B-4A09-AF49-CBEAA91DC86D}"/>
    <cellStyle name="Note 2 14 10" xfId="1242" xr:uid="{45E0BA74-418C-491E-B8D1-C52362B84C1D}"/>
    <cellStyle name="Note 2 14 10 2" xfId="3539" xr:uid="{C1D9F181-1261-4154-88B8-FE2CAEF0321E}"/>
    <cellStyle name="Note 2 14 10 3" xfId="5437" xr:uid="{3BDC765B-A259-44FC-BAA5-D0D423320B1B}"/>
    <cellStyle name="Note 2 14 11" xfId="1243" xr:uid="{07B6F582-2A33-48D5-B3C7-5A4E4A44FDDD}"/>
    <cellStyle name="Note 2 14 11 2" xfId="3540" xr:uid="{8F6AAE4A-B863-42F2-8C98-4C2D9F5FF372}"/>
    <cellStyle name="Note 2 14 11 3" xfId="5438" xr:uid="{2CF39E83-F08A-492A-86AB-FF53FA60450A}"/>
    <cellStyle name="Note 2 14 12" xfId="1244" xr:uid="{B0CEE9F9-3E87-4786-A716-19ABB7DC2EF2}"/>
    <cellStyle name="Note 2 14 12 2" xfId="3541" xr:uid="{899E06A5-2613-415F-9360-9B997973ECB4}"/>
    <cellStyle name="Note 2 14 12 3" xfId="5439" xr:uid="{DA40344A-C0E6-4925-A44B-E8F69B75F3BE}"/>
    <cellStyle name="Note 2 14 13" xfId="1245" xr:uid="{2A438247-F078-4695-81C6-760A3753CFBA}"/>
    <cellStyle name="Note 2 14 13 2" xfId="3542" xr:uid="{B2889AE5-FD69-4B28-B83C-54E064EF583F}"/>
    <cellStyle name="Note 2 14 13 3" xfId="5440" xr:uid="{1250D9A2-DFE5-4412-B1FE-15E3058C0A16}"/>
    <cellStyle name="Note 2 14 14" xfId="1246" xr:uid="{9736B329-49B8-43D4-815D-FE7DC3122C9E}"/>
    <cellStyle name="Note 2 14 14 2" xfId="3543" xr:uid="{A5529260-F1C7-4431-BA9F-242A896176B9}"/>
    <cellStyle name="Note 2 14 14 3" xfId="5441" xr:uid="{CC2FAF15-2D6D-4499-A543-D201C396E1AB}"/>
    <cellStyle name="Note 2 14 15" xfId="1247" xr:uid="{152DEFF4-6016-49FA-A8FC-083EA9A8E32E}"/>
    <cellStyle name="Note 2 14 15 2" xfId="3544" xr:uid="{B7C0484D-F398-4B38-A5A0-5C472B75250E}"/>
    <cellStyle name="Note 2 14 15 3" xfId="5442" xr:uid="{87512D22-61A1-4BA3-919D-19C59F9AC580}"/>
    <cellStyle name="Note 2 14 16" xfId="1248" xr:uid="{2474C050-ECC2-404C-91AD-E29A34244C52}"/>
    <cellStyle name="Note 2 14 16 2" xfId="3545" xr:uid="{607EF93D-EC83-4BF3-A2FF-FC21ADC8E4AE}"/>
    <cellStyle name="Note 2 14 16 3" xfId="5443" xr:uid="{9ACF6032-D2E5-435C-AEBB-21DE1D57B0B8}"/>
    <cellStyle name="Note 2 14 17" xfId="1249" xr:uid="{943074A8-2BE2-4CCA-9EBF-2B6880794ACE}"/>
    <cellStyle name="Note 2 14 17 2" xfId="3546" xr:uid="{86C33B5A-C744-4AA9-BEAA-7CDF87CB17C3}"/>
    <cellStyle name="Note 2 14 17 3" xfId="5444" xr:uid="{7EA07452-A293-4CFF-BF27-CE147658A1FB}"/>
    <cellStyle name="Note 2 14 18" xfId="1250" xr:uid="{DB4CB653-EE39-4E49-9C98-5D75B1CE13D3}"/>
    <cellStyle name="Note 2 14 18 2" xfId="3547" xr:uid="{EB2CB913-53E1-43B6-B6F2-52B5A8EF3C4B}"/>
    <cellStyle name="Note 2 14 18 3" xfId="5445" xr:uid="{9BABE32A-63E5-44E3-B31B-C5B4FF809E96}"/>
    <cellStyle name="Note 2 14 19" xfId="1251" xr:uid="{C868D121-EDFB-458E-99CF-BD3C998E3536}"/>
    <cellStyle name="Note 2 14 19 2" xfId="3548" xr:uid="{CAA7E47C-F77C-43F0-B266-A32AC6E40AAC}"/>
    <cellStyle name="Note 2 14 19 3" xfId="5446" xr:uid="{E17FDDC5-5CBA-4784-8295-1AA16DC9908D}"/>
    <cellStyle name="Note 2 14 2" xfId="1252" xr:uid="{6CEA9D78-9DD7-4829-84BE-6BE1074752E4}"/>
    <cellStyle name="Note 2 14 2 2" xfId="3549" xr:uid="{EFEFC3D4-64C3-4588-9F85-047530A88170}"/>
    <cellStyle name="Note 2 14 2 3" xfId="5447" xr:uid="{4BA7AC10-22AF-4932-8DCD-1D746DEC85B9}"/>
    <cellStyle name="Note 2 14 20" xfId="1253" xr:uid="{D95FA3EB-D499-496E-AEA7-39EA5E9F978D}"/>
    <cellStyle name="Note 2 14 20 2" xfId="3550" xr:uid="{B33E65FE-1DB5-47DB-87CF-89909AE1A3DB}"/>
    <cellStyle name="Note 2 14 20 3" xfId="5448" xr:uid="{F06FEFEC-143F-42DC-A5EE-C03C524F32B8}"/>
    <cellStyle name="Note 2 14 21" xfId="1254" xr:uid="{808789AB-02C8-4F0B-B4C2-66B21AB41179}"/>
    <cellStyle name="Note 2 14 21 2" xfId="3551" xr:uid="{F3065D10-6CCC-4130-806D-5F623BE79CC2}"/>
    <cellStyle name="Note 2 14 21 3" xfId="5449" xr:uid="{BD032C09-D2AF-4431-94EB-B51CB68B476B}"/>
    <cellStyle name="Note 2 14 22" xfId="1255" xr:uid="{847E58DA-B9BA-4ECC-9C29-ED01FE264B1A}"/>
    <cellStyle name="Note 2 14 22 2" xfId="3552" xr:uid="{EE85FFED-CCF7-462E-90A3-D97D8BF3E76C}"/>
    <cellStyle name="Note 2 14 22 3" xfId="5450" xr:uid="{C681878E-1224-4C52-93CA-A6CCE966F031}"/>
    <cellStyle name="Note 2 14 23" xfId="1256" xr:uid="{7AB4C652-B039-4701-A166-2A9C9B165F72}"/>
    <cellStyle name="Note 2 14 23 2" xfId="3553" xr:uid="{C8CB8928-A534-470D-AAA8-C494254D2622}"/>
    <cellStyle name="Note 2 14 23 3" xfId="5451" xr:uid="{00B671A2-52B6-4F65-BD42-362AFB321288}"/>
    <cellStyle name="Note 2 14 24" xfId="3538" xr:uid="{BB5AC822-6B0E-400C-8517-294DB160B89A}"/>
    <cellStyle name="Note 2 14 25" xfId="5436" xr:uid="{456621AA-2594-41B0-9A03-0B856C60260F}"/>
    <cellStyle name="Note 2 14 3" xfId="1257" xr:uid="{59CF6506-8CA0-4498-BA74-1F88074B0829}"/>
    <cellStyle name="Note 2 14 3 2" xfId="3554" xr:uid="{22C29E1B-BBF5-48E3-AB47-6428FFEF27BA}"/>
    <cellStyle name="Note 2 14 3 3" xfId="5452" xr:uid="{EA0F258B-B2C5-4E53-9A54-454F5E78AB00}"/>
    <cellStyle name="Note 2 14 4" xfId="1258" xr:uid="{514136FB-D197-48E5-842A-48E32665B46F}"/>
    <cellStyle name="Note 2 14 4 2" xfId="3555" xr:uid="{DA441076-8E8A-40D5-8710-E765FFA3FDBB}"/>
    <cellStyle name="Note 2 14 4 3" xfId="5453" xr:uid="{467F276A-0461-4F89-8D46-D9FDCDAB323A}"/>
    <cellStyle name="Note 2 14 5" xfId="1259" xr:uid="{27A9C6C8-DEF1-4836-A1FF-65CF7B0311B5}"/>
    <cellStyle name="Note 2 14 5 2" xfId="3556" xr:uid="{25232B61-9361-47AA-A4FD-22ACAEC6B049}"/>
    <cellStyle name="Note 2 14 5 3" xfId="5454" xr:uid="{7B064F9B-FBCC-4011-9851-BDE4004A2D6A}"/>
    <cellStyle name="Note 2 14 6" xfId="1260" xr:uid="{D4CB442B-1DF2-4D5D-92CC-96FDA63C1A8E}"/>
    <cellStyle name="Note 2 14 6 2" xfId="3557" xr:uid="{E05D2C63-91EE-45B5-B540-15800A08C1E9}"/>
    <cellStyle name="Note 2 14 6 3" xfId="5455" xr:uid="{2FABA4B6-EB78-4C2F-9B78-0120EFF17724}"/>
    <cellStyle name="Note 2 14 7" xfId="1261" xr:uid="{85A53C66-1B29-421D-83F0-DA135A311BE9}"/>
    <cellStyle name="Note 2 14 7 2" xfId="3558" xr:uid="{EA973C03-202C-45C7-806F-08C42D1C95DE}"/>
    <cellStyle name="Note 2 14 7 3" xfId="5456" xr:uid="{A78935EA-C350-488F-B048-FA28A268288D}"/>
    <cellStyle name="Note 2 14 8" xfId="1262" xr:uid="{C6A57271-4326-41D1-9B56-73916B8F1065}"/>
    <cellStyle name="Note 2 14 8 2" xfId="3559" xr:uid="{0A2D59AF-DCC5-4308-BB69-821D28E35DED}"/>
    <cellStyle name="Note 2 14 8 3" xfId="5457" xr:uid="{ACBC7FD4-5747-4591-A0AF-4E0353172950}"/>
    <cellStyle name="Note 2 14 9" xfId="1263" xr:uid="{D9452AA8-F0CB-4567-9D51-422BE9423E3C}"/>
    <cellStyle name="Note 2 14 9 2" xfId="3560" xr:uid="{81EEE02E-3C6F-4A16-9C2E-C3B9BD80BAC4}"/>
    <cellStyle name="Note 2 14 9 3" xfId="5458" xr:uid="{CEEB40BD-E621-4F65-B726-4450439F3100}"/>
    <cellStyle name="Note 2 15" xfId="1264" xr:uid="{F60F9D8C-2199-4DF5-81BA-076F4A9FDD25}"/>
    <cellStyle name="Note 2 15 10" xfId="1265" xr:uid="{518896B6-A2C5-4409-8827-7387259DDB19}"/>
    <cellStyle name="Note 2 15 10 2" xfId="3562" xr:uid="{89D91530-E67B-45B1-B73D-CE2D36DBF9A8}"/>
    <cellStyle name="Note 2 15 10 3" xfId="5460" xr:uid="{7E1E9FD5-2716-4BBE-B386-3D897C031D6D}"/>
    <cellStyle name="Note 2 15 11" xfId="1266" xr:uid="{C028C186-9204-4242-B402-C3AD2A5F9C4D}"/>
    <cellStyle name="Note 2 15 11 2" xfId="3563" xr:uid="{89190E9F-D305-44EE-932F-A5EB191089ED}"/>
    <cellStyle name="Note 2 15 11 3" xfId="5461" xr:uid="{34CE2270-FC35-43FE-9AF9-BC2232556882}"/>
    <cellStyle name="Note 2 15 12" xfId="1267" xr:uid="{498E59C3-EAED-43E8-B258-F8841BA2AD23}"/>
    <cellStyle name="Note 2 15 12 2" xfId="3564" xr:uid="{92DD7523-93AF-4A92-BA48-BBE202224EB3}"/>
    <cellStyle name="Note 2 15 12 3" xfId="5462" xr:uid="{9374B11E-65F2-4FFA-85DB-98D4630F1109}"/>
    <cellStyle name="Note 2 15 13" xfId="1268" xr:uid="{6BEA231F-CF9C-489E-85A1-3BC75C7AAB6B}"/>
    <cellStyle name="Note 2 15 13 2" xfId="3565" xr:uid="{B18FA071-0E4F-43BF-85E2-2DE314988A0D}"/>
    <cellStyle name="Note 2 15 13 3" xfId="5463" xr:uid="{B0DBBE5C-535E-4D50-B8AE-86636E78446E}"/>
    <cellStyle name="Note 2 15 14" xfId="1269" xr:uid="{506AFB34-FFA8-4569-A15B-EAECF31BC6B0}"/>
    <cellStyle name="Note 2 15 14 2" xfId="3566" xr:uid="{C4618163-4F38-41A5-998D-B4AD7E30B444}"/>
    <cellStyle name="Note 2 15 14 3" xfId="5464" xr:uid="{AB74D918-AB8C-4A4B-BC2F-4E9515B93DEC}"/>
    <cellStyle name="Note 2 15 15" xfId="1270" xr:uid="{CEC744A1-BFA4-499C-BE1A-50430F239792}"/>
    <cellStyle name="Note 2 15 15 2" xfId="3567" xr:uid="{629E9421-CB91-4057-B235-BA968EB5EC90}"/>
    <cellStyle name="Note 2 15 15 3" xfId="5465" xr:uid="{FE2E6F70-7EF3-4139-81BC-95B98A7D8636}"/>
    <cellStyle name="Note 2 15 16" xfId="1271" xr:uid="{E022C996-0861-485D-8742-F629CDBFD43E}"/>
    <cellStyle name="Note 2 15 16 2" xfId="3568" xr:uid="{373B7E39-6A7B-449E-83F8-50DDEF262F8D}"/>
    <cellStyle name="Note 2 15 16 3" xfId="5466" xr:uid="{AF73419D-4ECF-4EE7-B837-A0482CA7994E}"/>
    <cellStyle name="Note 2 15 17" xfId="1272" xr:uid="{0BFE2A9B-934A-46BC-A2D4-2488D95BFB33}"/>
    <cellStyle name="Note 2 15 17 2" xfId="3569" xr:uid="{6D818187-B276-4106-90FC-3D91DC0F4E2E}"/>
    <cellStyle name="Note 2 15 17 3" xfId="5467" xr:uid="{B98D69EF-6640-4F47-B23A-A0CC6E3FFA49}"/>
    <cellStyle name="Note 2 15 18" xfId="1273" xr:uid="{774F9895-6ABE-4A45-B26E-9636005F4124}"/>
    <cellStyle name="Note 2 15 18 2" xfId="3570" xr:uid="{1217FD89-68A4-4BBA-B650-00852B9A2E6B}"/>
    <cellStyle name="Note 2 15 18 3" xfId="5468" xr:uid="{909281E5-D331-4BEC-92E4-723AE72FE919}"/>
    <cellStyle name="Note 2 15 19" xfId="1274" xr:uid="{434B896B-1A56-4D16-9AD1-43EF28E87906}"/>
    <cellStyle name="Note 2 15 19 2" xfId="3571" xr:uid="{02AE2417-6512-4865-82FA-97F5BA4CC23E}"/>
    <cellStyle name="Note 2 15 19 3" xfId="5469" xr:uid="{7D3DDDB3-4CAC-4715-8380-8521EDB93A30}"/>
    <cellStyle name="Note 2 15 2" xfId="1275" xr:uid="{90C93092-AFD2-49D4-932B-1A29880D2C04}"/>
    <cellStyle name="Note 2 15 2 2" xfId="3572" xr:uid="{860173CD-8837-4BE8-8F3B-58E03F4EB2F9}"/>
    <cellStyle name="Note 2 15 2 3" xfId="5470" xr:uid="{9E02A750-E3BE-4B79-B879-18285D1FC1B0}"/>
    <cellStyle name="Note 2 15 20" xfId="1276" xr:uid="{83345E5A-8474-4C52-B821-05B3B5C6B665}"/>
    <cellStyle name="Note 2 15 20 2" xfId="3573" xr:uid="{5A4FF39A-3768-4084-A4CF-9A5FB4DAC32C}"/>
    <cellStyle name="Note 2 15 20 3" xfId="5471" xr:uid="{D059593A-0474-4EF4-8F67-49FB0F9FF09B}"/>
    <cellStyle name="Note 2 15 21" xfId="1277" xr:uid="{CB604942-4FB5-45E1-BFEE-F04B569863CF}"/>
    <cellStyle name="Note 2 15 21 2" xfId="3574" xr:uid="{DD391F6F-0ACC-4CB6-BAC5-BC7D94B7DAC0}"/>
    <cellStyle name="Note 2 15 21 3" xfId="5472" xr:uid="{D9278862-F050-4190-9C56-1F0143490F52}"/>
    <cellStyle name="Note 2 15 22" xfId="1278" xr:uid="{C4D28708-E7FB-4A0B-9A4F-01C2D55DDDDB}"/>
    <cellStyle name="Note 2 15 22 2" xfId="3575" xr:uid="{5C8720E9-1174-433A-9384-B17070E55B3F}"/>
    <cellStyle name="Note 2 15 22 3" xfId="5473" xr:uid="{E2CDDCEC-4582-4182-BD01-1E9DC2A4FC7A}"/>
    <cellStyle name="Note 2 15 23" xfId="1279" xr:uid="{167DC4C3-82B0-4728-A9B7-3FE9FC194D6F}"/>
    <cellStyle name="Note 2 15 23 2" xfId="3576" xr:uid="{B9DA2672-D6FA-4B42-A88F-4ED5279830D3}"/>
    <cellStyle name="Note 2 15 23 3" xfId="5474" xr:uid="{C1B06F23-999E-4DE8-84A5-F308A1414BA1}"/>
    <cellStyle name="Note 2 15 24" xfId="3561" xr:uid="{968909D1-D72D-495C-BFD2-7F33565212C0}"/>
    <cellStyle name="Note 2 15 25" xfId="5459" xr:uid="{01C51C0F-7157-4E9F-952F-B9A14FFFC2F8}"/>
    <cellStyle name="Note 2 15 3" xfId="1280" xr:uid="{921724E5-5682-4031-A36C-EAC87B2F47FB}"/>
    <cellStyle name="Note 2 15 3 2" xfId="3577" xr:uid="{31915AA1-10AD-4259-B715-538671355B9B}"/>
    <cellStyle name="Note 2 15 3 3" xfId="5475" xr:uid="{CC65715F-01EC-45EF-AAC1-70AFEA4177B6}"/>
    <cellStyle name="Note 2 15 4" xfId="1281" xr:uid="{6045A120-1AA1-4CC7-8126-63EF147643B7}"/>
    <cellStyle name="Note 2 15 4 2" xfId="3578" xr:uid="{FCF11303-8656-4BD9-8EE1-8430B30B38A2}"/>
    <cellStyle name="Note 2 15 4 3" xfId="5476" xr:uid="{7C62ECB1-8D62-4B9F-9514-3AD217A12C6B}"/>
    <cellStyle name="Note 2 15 5" xfId="1282" xr:uid="{F8DD9D2A-1BD8-4D4F-A942-71B6020D8F17}"/>
    <cellStyle name="Note 2 15 5 2" xfId="3579" xr:uid="{6259DCFA-2AC2-40BB-AF6C-A492B057E300}"/>
    <cellStyle name="Note 2 15 5 3" xfId="5477" xr:uid="{30F8AC44-07AB-4C85-B9DC-8E2ECD71AE44}"/>
    <cellStyle name="Note 2 15 6" xfId="1283" xr:uid="{309FF9A7-625A-4FFC-98DE-2B46136DE134}"/>
    <cellStyle name="Note 2 15 6 2" xfId="3580" xr:uid="{BDEC8648-BFCF-47B9-A1F3-5377B72AECFE}"/>
    <cellStyle name="Note 2 15 6 3" xfId="5478" xr:uid="{30DC7AA6-A2C2-4658-933C-AC429F3B9A51}"/>
    <cellStyle name="Note 2 15 7" xfId="1284" xr:uid="{DCA8FB1D-9914-46F8-8FE0-BA690C3C0650}"/>
    <cellStyle name="Note 2 15 7 2" xfId="3581" xr:uid="{DA795AF1-160D-487A-885A-A00F259F0D23}"/>
    <cellStyle name="Note 2 15 7 3" xfId="5479" xr:uid="{AA18D82D-5311-49C3-B1A0-AB0C79C3291B}"/>
    <cellStyle name="Note 2 15 8" xfId="1285" xr:uid="{C5C22682-F0F4-40F9-9D7F-FEDA836AA3B7}"/>
    <cellStyle name="Note 2 15 8 2" xfId="3582" xr:uid="{BF5E4D07-2FCE-49CE-BCD7-202829932329}"/>
    <cellStyle name="Note 2 15 8 3" xfId="5480" xr:uid="{C18910B2-B264-416A-B420-6EBFD1DD41D0}"/>
    <cellStyle name="Note 2 15 9" xfId="1286" xr:uid="{3EDE2668-156F-45F7-9CA8-077F6032CF6F}"/>
    <cellStyle name="Note 2 15 9 2" xfId="3583" xr:uid="{1604E8C0-D0F7-4607-9EA6-427D032CD12A}"/>
    <cellStyle name="Note 2 15 9 3" xfId="5481" xr:uid="{6541FFB5-8BCB-4573-BB10-16B1BDFFAF6B}"/>
    <cellStyle name="Note 2 16" xfId="1287" xr:uid="{444573AE-987B-4508-ADFA-D158BCDF987F}"/>
    <cellStyle name="Note 2 16 2" xfId="3584" xr:uid="{0F727BF0-E8AA-4172-BE16-4B8F86CD502A}"/>
    <cellStyle name="Note 2 16 3" xfId="5482" xr:uid="{0FCF2C36-0748-42ED-B41E-BCAC76F2AA69}"/>
    <cellStyle name="Note 2 17" xfId="1288" xr:uid="{03380D62-BDAB-4901-8B51-7B3FE2272A74}"/>
    <cellStyle name="Note 2 17 2" xfId="3585" xr:uid="{AB415B9E-BC57-46C1-BAE4-D1362F42C323}"/>
    <cellStyle name="Note 2 17 3" xfId="5483" xr:uid="{BBFFFAC9-C464-41B5-B4DA-D9123E77BD0F}"/>
    <cellStyle name="Note 2 18" xfId="1289" xr:uid="{90EBF9EB-1CD8-4BAA-83AD-53FD8B004D86}"/>
    <cellStyle name="Note 2 18 2" xfId="3586" xr:uid="{1BAD59CA-6F11-4E9D-9E21-6A6AD490E8DB}"/>
    <cellStyle name="Note 2 18 3" xfId="5484" xr:uid="{54D9D01D-C1B6-42B9-BA09-8470820D69E7}"/>
    <cellStyle name="Note 2 19" xfId="1290" xr:uid="{678EC733-A9AE-48E9-B64B-74A5E3E97E27}"/>
    <cellStyle name="Note 2 19 2" xfId="3587" xr:uid="{1DE38F7F-7927-4502-9069-3DE5D9B1B9B2}"/>
    <cellStyle name="Note 2 19 3" xfId="5485" xr:uid="{4B4BA566-BA84-4F9C-A3D6-75F857E802DC}"/>
    <cellStyle name="Note 2 2" xfId="1291" xr:uid="{AD39A3DA-FD0A-4832-A35F-2957EFD2B535}"/>
    <cellStyle name="Note 2 2 10" xfId="1292" xr:uid="{0F904FBC-1490-4C85-8790-CB64F3B2E4E3}"/>
    <cellStyle name="Note 2 2 10 2" xfId="3589" xr:uid="{4421DAD3-DDCB-4735-B307-7F976AD2956A}"/>
    <cellStyle name="Note 2 2 10 3" xfId="5487" xr:uid="{3157EEA4-56D2-409A-BB26-58C1C0F6D673}"/>
    <cellStyle name="Note 2 2 11" xfId="1293" xr:uid="{00BAAF84-4F6A-4641-9003-3F1D60469B95}"/>
    <cellStyle name="Note 2 2 11 2" xfId="3590" xr:uid="{7FC16F9B-CB9B-4A2E-8928-3656549099A4}"/>
    <cellStyle name="Note 2 2 11 3" xfId="5488" xr:uid="{1B5C4389-5FEB-417F-94A6-B8174FA504C4}"/>
    <cellStyle name="Note 2 2 12" xfId="1294" xr:uid="{99FF0E1A-2035-41D7-98C4-C6BC120579DB}"/>
    <cellStyle name="Note 2 2 12 2" xfId="3591" xr:uid="{9CBF412B-96E1-4729-9720-63204C6C1F7E}"/>
    <cellStyle name="Note 2 2 12 3" xfId="5489" xr:uid="{F5E300B1-AE80-4C5C-9DFF-D8CB17311D0B}"/>
    <cellStyle name="Note 2 2 13" xfId="1295" xr:uid="{C40832E1-434F-40E1-A1D9-3A4F0382CD03}"/>
    <cellStyle name="Note 2 2 13 2" xfId="3592" xr:uid="{7FB1DB31-6F83-4FD1-ADAB-6CA2AC868D6F}"/>
    <cellStyle name="Note 2 2 13 3" xfId="5490" xr:uid="{3A13F75A-835B-4838-8A1C-3E657B0750A6}"/>
    <cellStyle name="Note 2 2 14" xfId="1296" xr:uid="{FC75E7E8-23A8-43A8-A0F8-B366E013215B}"/>
    <cellStyle name="Note 2 2 14 2" xfId="3593" xr:uid="{08A3A277-C873-44C7-A4B3-A9DC29FD1A79}"/>
    <cellStyle name="Note 2 2 14 3" xfId="5491" xr:uid="{E5D77A9B-BB99-44CE-8432-56EDCFE1BDC2}"/>
    <cellStyle name="Note 2 2 15" xfId="1297" xr:uid="{C5055773-57FD-42A5-954D-20644A390832}"/>
    <cellStyle name="Note 2 2 15 2" xfId="3594" xr:uid="{69F53F4F-C1A4-47B0-8456-80F77252A1FC}"/>
    <cellStyle name="Note 2 2 15 3" xfId="5492" xr:uid="{D144F235-D650-417D-8DE5-7C1353B06B0E}"/>
    <cellStyle name="Note 2 2 16" xfId="1298" xr:uid="{8885CBC2-A8CC-4EA6-8D4C-FABE8D4AD016}"/>
    <cellStyle name="Note 2 2 16 2" xfId="3595" xr:uid="{FF204B4F-960E-4733-8CFB-5AE91E996BAD}"/>
    <cellStyle name="Note 2 2 16 3" xfId="5493" xr:uid="{F5269A5D-B7E9-4866-BF06-0054AD8BB6A5}"/>
    <cellStyle name="Note 2 2 17" xfId="1299" xr:uid="{32A51E31-78C0-40AB-BE78-F82F2F5F6977}"/>
    <cellStyle name="Note 2 2 17 2" xfId="3596" xr:uid="{0B6514D3-6E80-4AB2-94DD-D50010A7E58C}"/>
    <cellStyle name="Note 2 2 17 3" xfId="5494" xr:uid="{62F3E92F-6987-41ED-B835-38B9AA8B648A}"/>
    <cellStyle name="Note 2 2 18" xfId="1300" xr:uid="{D7D7573A-E81D-4011-B3E5-B2E13ED6DDFD}"/>
    <cellStyle name="Note 2 2 18 2" xfId="3597" xr:uid="{0F191567-6C2E-4408-851B-E5A031BD3085}"/>
    <cellStyle name="Note 2 2 18 3" xfId="5495" xr:uid="{A27861FB-860E-4AA6-A15C-B092BC9F87F7}"/>
    <cellStyle name="Note 2 2 19" xfId="1301" xr:uid="{A1317573-3936-405F-9157-53C82959F76F}"/>
    <cellStyle name="Note 2 2 19 2" xfId="3598" xr:uid="{E5388CD7-BD67-4FCE-991D-9132FE8450EC}"/>
    <cellStyle name="Note 2 2 19 3" xfId="5496" xr:uid="{F601270D-3AB6-43B7-A5D7-97F0C469E078}"/>
    <cellStyle name="Note 2 2 2" xfId="1302" xr:uid="{73D34F06-A468-4867-96DC-F9F710401E12}"/>
    <cellStyle name="Note 2 2 2 2" xfId="3599" xr:uid="{086AA81D-CAC4-4CED-8FA3-9271A34ED1A1}"/>
    <cellStyle name="Note 2 2 2 3" xfId="5497" xr:uid="{C7475C8C-9692-4124-A9B4-CAD71E9DF94A}"/>
    <cellStyle name="Note 2 2 20" xfId="1303" xr:uid="{C8623EDA-AFB4-487C-A6AB-56FAF67871B4}"/>
    <cellStyle name="Note 2 2 20 2" xfId="3600" xr:uid="{7F787241-0B4D-4090-A679-792083DE883B}"/>
    <cellStyle name="Note 2 2 20 3" xfId="5498" xr:uid="{90891A10-DE64-4FC3-B0FE-717EC5853F65}"/>
    <cellStyle name="Note 2 2 21" xfId="1304" xr:uid="{B66CB5A4-B146-461D-AB89-108CE6A1A05C}"/>
    <cellStyle name="Note 2 2 21 2" xfId="3601" xr:uid="{A67C89B1-95A5-44BD-A357-CE72406AE849}"/>
    <cellStyle name="Note 2 2 21 3" xfId="5499" xr:uid="{11D245F4-A51C-4E7A-AEA5-C845A865D49E}"/>
    <cellStyle name="Note 2 2 22" xfId="1305" xr:uid="{6217A330-38A0-43F7-AAFA-4B8871DBFB05}"/>
    <cellStyle name="Note 2 2 22 2" xfId="3602" xr:uid="{0642EB86-0456-436A-A1BE-2699EE151E6D}"/>
    <cellStyle name="Note 2 2 22 3" xfId="5500" xr:uid="{66D9534F-274D-41EB-9D87-65BC9144C134}"/>
    <cellStyle name="Note 2 2 23" xfId="1306" xr:uid="{5819F6EB-897C-4990-B005-0C665B372EEE}"/>
    <cellStyle name="Note 2 2 23 2" xfId="3603" xr:uid="{6F7F8082-5A8A-4D46-98CF-A38E9B0A345D}"/>
    <cellStyle name="Note 2 2 23 3" xfId="5501" xr:uid="{58851B40-1053-45EE-81A6-DA54D76B3243}"/>
    <cellStyle name="Note 2 2 24" xfId="3588" xr:uid="{52091EF6-59F4-4288-BF7E-124E2ED0F231}"/>
    <cellStyle name="Note 2 2 25" xfId="5486" xr:uid="{BD0B3034-5471-46E0-A385-ADAA3E905FB2}"/>
    <cellStyle name="Note 2 2 3" xfId="1307" xr:uid="{F6956160-6C0C-424B-A38E-C13C927EEE06}"/>
    <cellStyle name="Note 2 2 3 2" xfId="3604" xr:uid="{420034EE-8D8E-46A9-BB00-28A508D360EB}"/>
    <cellStyle name="Note 2 2 3 3" xfId="5502" xr:uid="{C865F8BD-C155-4AC0-9F8D-7F0B5846FED2}"/>
    <cellStyle name="Note 2 2 4" xfId="1308" xr:uid="{03181469-32AD-475C-8D0B-036CBF516B07}"/>
    <cellStyle name="Note 2 2 4 2" xfId="3605" xr:uid="{6742202B-1D0C-4301-99A5-AA13C01C220A}"/>
    <cellStyle name="Note 2 2 4 3" xfId="5503" xr:uid="{29280A3F-8E21-4FDE-8DCC-25CC2895C159}"/>
    <cellStyle name="Note 2 2 5" xfId="1309" xr:uid="{298946D0-64C7-4EC4-B674-41BB2EF88867}"/>
    <cellStyle name="Note 2 2 5 2" xfId="3606" xr:uid="{604B3264-D117-41F6-BEBF-3281E5347FD3}"/>
    <cellStyle name="Note 2 2 5 3" xfId="5504" xr:uid="{4741796F-3DE9-4DBD-8F51-830FBA797421}"/>
    <cellStyle name="Note 2 2 6" xfId="1310" xr:uid="{DDEDDFE2-A71B-4CB5-9668-E1BB7228F8A2}"/>
    <cellStyle name="Note 2 2 6 2" xfId="3607" xr:uid="{61B3A225-A321-4EBB-A33D-EA14B327A708}"/>
    <cellStyle name="Note 2 2 6 3" xfId="5505" xr:uid="{FE4A4693-C2B6-4276-AA12-66BF79579F88}"/>
    <cellStyle name="Note 2 2 7" xfId="1311" xr:uid="{6397AF5A-3D8F-4A0C-95F7-61E19D9BE118}"/>
    <cellStyle name="Note 2 2 7 2" xfId="3608" xr:uid="{3B736314-9F17-4038-AAD8-0D0AA4636CC4}"/>
    <cellStyle name="Note 2 2 7 3" xfId="5506" xr:uid="{53BF6429-615B-4B2B-BF3F-7EC6EFDD28ED}"/>
    <cellStyle name="Note 2 2 8" xfId="1312" xr:uid="{EC1FAE81-F4A8-4E29-B452-C25E3DCF30FA}"/>
    <cellStyle name="Note 2 2 8 2" xfId="3609" xr:uid="{8F7D9C7B-4056-4D22-8FB0-6BAF2CEA4620}"/>
    <cellStyle name="Note 2 2 8 3" xfId="5507" xr:uid="{77989034-F15D-4E1F-8010-A106446875F5}"/>
    <cellStyle name="Note 2 2 9" xfId="1313" xr:uid="{C2715DE6-D92F-48FC-9400-E0256DFB58D6}"/>
    <cellStyle name="Note 2 2 9 2" xfId="3610" xr:uid="{8CFCFF70-DA56-4809-B927-BF2144CC0F41}"/>
    <cellStyle name="Note 2 2 9 3" xfId="5508" xr:uid="{5310D4C1-7C2A-44B9-A0B7-6BB8D2C9311F}"/>
    <cellStyle name="Note 2 20" xfId="1314" xr:uid="{55353B4F-3BEF-47ED-8929-558830D7E7B5}"/>
    <cellStyle name="Note 2 20 2" xfId="3611" xr:uid="{82E22035-B4EB-4B89-B112-320858E5C4D4}"/>
    <cellStyle name="Note 2 20 3" xfId="5509" xr:uid="{FD4E91A3-F4C4-4FBF-A131-CA7BC839D237}"/>
    <cellStyle name="Note 2 21" xfId="1315" xr:uid="{5398D8E3-33BB-4E69-9FF3-59FB49A324E8}"/>
    <cellStyle name="Note 2 21 2" xfId="3612" xr:uid="{D58F4DBB-54B1-48D2-962C-66F7DB02B235}"/>
    <cellStyle name="Note 2 21 3" xfId="5510" xr:uid="{BE80C9E6-C2B5-4980-AA64-8D4964863405}"/>
    <cellStyle name="Note 2 22" xfId="1316" xr:uid="{0A7870E8-BD99-44D0-86CE-9C4596AA5C54}"/>
    <cellStyle name="Note 2 22 2" xfId="3613" xr:uid="{0B35F5DB-5F6C-418A-8014-5FF9A572D947}"/>
    <cellStyle name="Note 2 22 3" xfId="5511" xr:uid="{79943D71-3BD2-40D5-955D-E08A0DF4B909}"/>
    <cellStyle name="Note 2 23" xfId="1317" xr:uid="{AA43502A-3097-48A0-902D-89C49CA1825A}"/>
    <cellStyle name="Note 2 23 2" xfId="3614" xr:uid="{29703A68-6BDD-40A2-9EA8-EFDDED578AFA}"/>
    <cellStyle name="Note 2 23 3" xfId="5512" xr:uid="{6E460918-7E5F-4814-8A13-8A15AA09C614}"/>
    <cellStyle name="Note 2 24" xfId="1318" xr:uid="{FDBD28A4-B363-4AD8-BF06-67E075EB350D}"/>
    <cellStyle name="Note 2 24 2" xfId="3615" xr:uid="{0AECEFB5-9C0C-4D24-A0DE-447D3D1228B6}"/>
    <cellStyle name="Note 2 24 3" xfId="5513" xr:uid="{C7829309-997B-4958-86CE-2D3026F87516}"/>
    <cellStyle name="Note 2 25" xfId="1319" xr:uid="{7D761763-A407-4261-8A50-4677BE64B3EC}"/>
    <cellStyle name="Note 2 25 2" xfId="3616" xr:uid="{BA6E033A-CB9A-43D2-9DED-4F643FE0802D}"/>
    <cellStyle name="Note 2 25 3" xfId="5514" xr:uid="{4A661405-25AF-4F6C-A928-F823371AEB09}"/>
    <cellStyle name="Note 2 26" xfId="1320" xr:uid="{C6F2D1D5-B342-461B-B4FC-7D68648AE7AE}"/>
    <cellStyle name="Note 2 26 2" xfId="3617" xr:uid="{C0B8DAD1-E49C-4EAF-B46C-B2B6D762EFE5}"/>
    <cellStyle name="Note 2 26 3" xfId="5515" xr:uid="{5D9A8763-07DA-4A79-AF66-5013EECE25F9}"/>
    <cellStyle name="Note 2 27" xfId="1321" xr:uid="{E94FF79A-4FCE-4BEE-96A5-C5701157B22F}"/>
    <cellStyle name="Note 2 27 2" xfId="3618" xr:uid="{E49ACD5C-1819-4828-BA0D-E5DFC4D4E447}"/>
    <cellStyle name="Note 2 27 3" xfId="5516" xr:uid="{7EB890CF-B672-4400-B3EC-078336890A41}"/>
    <cellStyle name="Note 2 28" xfId="1322" xr:uid="{6DD787B3-881F-4285-96E7-E7F0B0BC37BF}"/>
    <cellStyle name="Note 2 28 2" xfId="3619" xr:uid="{7E289D54-74E1-4AB2-9840-27CF8573752D}"/>
    <cellStyle name="Note 2 28 3" xfId="5517" xr:uid="{D571B025-2001-471D-A3F6-B0A99E348B52}"/>
    <cellStyle name="Note 2 29" xfId="1323" xr:uid="{310B633F-7A01-4FDA-9F98-44743C0826A1}"/>
    <cellStyle name="Note 2 29 2" xfId="3620" xr:uid="{B460C669-2031-4C9B-BC9F-806250DC25ED}"/>
    <cellStyle name="Note 2 29 3" xfId="5518" xr:uid="{73CEC855-83A0-45AF-A48D-76288C42782B}"/>
    <cellStyle name="Note 2 3" xfId="1324" xr:uid="{D296CBA8-82F0-4837-A997-56601F221810}"/>
    <cellStyle name="Note 2 3 10" xfId="1325" xr:uid="{78B7AFCA-885E-48BC-A5A7-B17B136BB77B}"/>
    <cellStyle name="Note 2 3 10 2" xfId="3622" xr:uid="{F9BD5186-18F5-46F9-B50D-F2A2761AC560}"/>
    <cellStyle name="Note 2 3 10 3" xfId="5520" xr:uid="{E4B6E7F8-B547-4FE8-BEBB-B9B720AD55BB}"/>
    <cellStyle name="Note 2 3 11" xfId="1326" xr:uid="{46BD1985-5072-4B3C-8DC3-F21DA030E8B4}"/>
    <cellStyle name="Note 2 3 11 2" xfId="3623" xr:uid="{FF5E4412-D6CD-4435-A941-AD13143A4620}"/>
    <cellStyle name="Note 2 3 11 3" xfId="5521" xr:uid="{F694765A-F75F-4C42-A2B9-800B363F0A3F}"/>
    <cellStyle name="Note 2 3 12" xfId="1327" xr:uid="{4858D596-384C-443C-AC8F-E542619AF9B7}"/>
    <cellStyle name="Note 2 3 12 2" xfId="3624" xr:uid="{67824A68-03A6-41F1-9944-300F3E6912DA}"/>
    <cellStyle name="Note 2 3 12 3" xfId="5522" xr:uid="{ABEFAA8F-A931-4FEF-8256-DABC2E6B5CE5}"/>
    <cellStyle name="Note 2 3 13" xfId="1328" xr:uid="{E806B908-4A65-4716-A584-3887BAA48F6A}"/>
    <cellStyle name="Note 2 3 13 2" xfId="3625" xr:uid="{C0072C36-4D00-4751-A7E1-ACA09AA8C4E6}"/>
    <cellStyle name="Note 2 3 13 3" xfId="5523" xr:uid="{6F126A8F-AA69-4E66-A56A-C03C9071245D}"/>
    <cellStyle name="Note 2 3 14" xfId="1329" xr:uid="{C6287217-A14F-49D6-B5FC-82A076F249C9}"/>
    <cellStyle name="Note 2 3 14 2" xfId="3626" xr:uid="{9F0D2FDD-A17E-4055-9126-46FBB628B391}"/>
    <cellStyle name="Note 2 3 14 3" xfId="5524" xr:uid="{4A0AD74D-A07D-4236-B730-23DCA2585B27}"/>
    <cellStyle name="Note 2 3 15" xfId="1330" xr:uid="{A2305ADE-E191-4B26-966C-C210E3DB0F29}"/>
    <cellStyle name="Note 2 3 15 2" xfId="3627" xr:uid="{2FFCDB96-E06A-4B82-860D-08827ABF810B}"/>
    <cellStyle name="Note 2 3 15 3" xfId="5525" xr:uid="{8884921C-8D3F-4512-9764-DD8455E43812}"/>
    <cellStyle name="Note 2 3 16" xfId="1331" xr:uid="{E4CEA1E1-5592-4892-BEDC-2BF1CEB82FF0}"/>
    <cellStyle name="Note 2 3 16 2" xfId="3628" xr:uid="{7CD4DD0D-3A88-4A9F-A764-6791417D24FF}"/>
    <cellStyle name="Note 2 3 16 3" xfId="5526" xr:uid="{19FB9F79-3488-4686-B6AE-36D7928E2558}"/>
    <cellStyle name="Note 2 3 17" xfId="1332" xr:uid="{D1FCC272-4F04-4B31-AEEF-2D1E729330A9}"/>
    <cellStyle name="Note 2 3 17 2" xfId="3629" xr:uid="{378D0918-D889-43D0-80D7-CF6723F70648}"/>
    <cellStyle name="Note 2 3 17 3" xfId="5527" xr:uid="{D74EB99B-F0A6-42A6-9088-BE57240D4F44}"/>
    <cellStyle name="Note 2 3 18" xfId="1333" xr:uid="{EBFD28C7-71A0-4E5C-BC06-64F288EF37E6}"/>
    <cellStyle name="Note 2 3 18 2" xfId="3630" xr:uid="{976B0118-22B8-4F69-BEF0-2BA44956C278}"/>
    <cellStyle name="Note 2 3 18 3" xfId="5528" xr:uid="{25168F4E-5A74-49E2-9ED9-1A0941D52DCD}"/>
    <cellStyle name="Note 2 3 19" xfId="1334" xr:uid="{9A7DF2CB-C402-4408-BA7A-A9767B1F985F}"/>
    <cellStyle name="Note 2 3 19 2" xfId="3631" xr:uid="{9FC537F3-1938-4D54-81D5-1A6B2FB28F23}"/>
    <cellStyle name="Note 2 3 19 3" xfId="5529" xr:uid="{B7B0794E-E566-4CFC-9A76-BD9382675267}"/>
    <cellStyle name="Note 2 3 2" xfId="1335" xr:uid="{87814263-DAEA-4EE6-B31C-439D692EBD4D}"/>
    <cellStyle name="Note 2 3 2 2" xfId="3632" xr:uid="{3A30077C-C0D6-429F-8EE5-112B129F70B0}"/>
    <cellStyle name="Note 2 3 2 3" xfId="5530" xr:uid="{ECB07554-4EE2-4B68-B49D-2AFF0E6E60D0}"/>
    <cellStyle name="Note 2 3 20" xfId="1336" xr:uid="{11A4422E-7B1B-4799-BBCB-32BE0819BD8D}"/>
    <cellStyle name="Note 2 3 20 2" xfId="3633" xr:uid="{0FCDDB6D-9C58-49FC-BAFA-715C7DDF2194}"/>
    <cellStyle name="Note 2 3 20 3" xfId="5531" xr:uid="{87325395-76C7-4C01-9621-10FCE9C31FBB}"/>
    <cellStyle name="Note 2 3 21" xfId="1337" xr:uid="{A3DC38FF-892B-481C-AC92-BE78B7503D13}"/>
    <cellStyle name="Note 2 3 21 2" xfId="3634" xr:uid="{ABD58D8E-5246-4684-A6FE-7B2135D294FE}"/>
    <cellStyle name="Note 2 3 21 3" xfId="5532" xr:uid="{1BB7083F-488E-4F89-907A-BBAB1655D90C}"/>
    <cellStyle name="Note 2 3 22" xfId="1338" xr:uid="{AC874606-8C81-47FD-A4E4-CC7FD170E53D}"/>
    <cellStyle name="Note 2 3 22 2" xfId="3635" xr:uid="{939CF2AB-7D34-4B17-AB7B-C7527BEDF80E}"/>
    <cellStyle name="Note 2 3 22 3" xfId="5533" xr:uid="{3656B68D-2274-4F17-B977-17E2FC119BFD}"/>
    <cellStyle name="Note 2 3 23" xfId="1339" xr:uid="{2D9BEB35-582A-4C07-9995-90061FB586C2}"/>
    <cellStyle name="Note 2 3 23 2" xfId="3636" xr:uid="{038F5119-7817-4660-926C-3C9ABFD4B16F}"/>
    <cellStyle name="Note 2 3 23 3" xfId="5534" xr:uid="{0D35418E-7FE8-4285-8ECB-44D16CE0B82F}"/>
    <cellStyle name="Note 2 3 24" xfId="3621" xr:uid="{99E24F85-15A9-4910-A7A0-B7DBF37911CB}"/>
    <cellStyle name="Note 2 3 25" xfId="5519" xr:uid="{98445853-F558-4EB1-B135-A41D327D47F9}"/>
    <cellStyle name="Note 2 3 3" xfId="1340" xr:uid="{A7551846-C734-4551-8CE7-906EC38E0507}"/>
    <cellStyle name="Note 2 3 3 2" xfId="3637" xr:uid="{9A024A11-F652-48C0-9001-24F6BDCD57C9}"/>
    <cellStyle name="Note 2 3 3 3" xfId="5535" xr:uid="{A33E9C1A-EB14-458E-8CE9-235F60C786C6}"/>
    <cellStyle name="Note 2 3 4" xfId="1341" xr:uid="{B281A9B1-30B5-4E66-BB13-80DCA5BB87A6}"/>
    <cellStyle name="Note 2 3 4 2" xfId="3638" xr:uid="{59F84867-9507-40D5-ACEC-CB6CE0F1DF19}"/>
    <cellStyle name="Note 2 3 4 3" xfId="5536" xr:uid="{61F57CF0-8EC2-4724-B6B9-89DF6AF8D31D}"/>
    <cellStyle name="Note 2 3 5" xfId="1342" xr:uid="{D4BC2DF7-0E4E-4C5F-B0E3-CF736A4BCB9B}"/>
    <cellStyle name="Note 2 3 5 2" xfId="3639" xr:uid="{CD1F69E1-8189-4FBD-B28A-4A5B683EEE7B}"/>
    <cellStyle name="Note 2 3 5 3" xfId="5537" xr:uid="{2E73EFED-697F-429C-9986-6272D69CECB3}"/>
    <cellStyle name="Note 2 3 6" xfId="1343" xr:uid="{219C6754-7E52-435D-83D0-AECBD2CCCCA4}"/>
    <cellStyle name="Note 2 3 6 2" xfId="3640" xr:uid="{7976FBB4-A64A-444A-B9CD-1874AE8B7ADB}"/>
    <cellStyle name="Note 2 3 6 3" xfId="5538" xr:uid="{995FF7C2-7685-43C8-9C2A-D6F80C64EB56}"/>
    <cellStyle name="Note 2 3 7" xfId="1344" xr:uid="{9CA91C1F-FFE0-496E-8589-BE552C3B2733}"/>
    <cellStyle name="Note 2 3 7 2" xfId="3641" xr:uid="{B972447D-52FF-4A65-914E-46C94167882A}"/>
    <cellStyle name="Note 2 3 7 3" xfId="5539" xr:uid="{74778DA0-1DC7-460B-BB79-9BDED101E208}"/>
    <cellStyle name="Note 2 3 8" xfId="1345" xr:uid="{33DB480A-2587-4D56-A2BB-5B30009B91AD}"/>
    <cellStyle name="Note 2 3 8 2" xfId="3642" xr:uid="{80322175-6639-492F-BBDD-36ABE368B248}"/>
    <cellStyle name="Note 2 3 8 3" xfId="5540" xr:uid="{4EA9632D-300E-4991-9AF4-5C5EB18385F8}"/>
    <cellStyle name="Note 2 3 9" xfId="1346" xr:uid="{8C568A0B-EECA-422D-A440-1B079CE5CCBF}"/>
    <cellStyle name="Note 2 3 9 2" xfId="3643" xr:uid="{807BF2AF-2B8E-4EDA-B29B-B3E3B269F40F}"/>
    <cellStyle name="Note 2 3 9 3" xfId="5541" xr:uid="{D04227F6-029B-4004-B8C7-74E74A204226}"/>
    <cellStyle name="Note 2 30" xfId="1347" xr:uid="{B4E4DAB5-65A4-46E9-B33A-0D4E6E58734F}"/>
    <cellStyle name="Note 2 30 2" xfId="3644" xr:uid="{A3F78B2D-30DB-466B-A9FB-E02691B9A4AC}"/>
    <cellStyle name="Note 2 30 3" xfId="5542" xr:uid="{047E1425-3641-43AF-93F1-22A972B82E10}"/>
    <cellStyle name="Note 2 31" xfId="1348" xr:uid="{F5D7607C-3821-4450-BEFC-E6D3FFA3CBF1}"/>
    <cellStyle name="Note 2 31 2" xfId="3645" xr:uid="{DD8D3040-C13D-492E-8CAF-382676075AB5}"/>
    <cellStyle name="Note 2 31 3" xfId="5543" xr:uid="{AF6CC2ED-C1B6-4BA6-9BB4-D3923DE73293}"/>
    <cellStyle name="Note 2 32" xfId="1349" xr:uid="{CCF3DAF4-0647-4B26-8838-FF1038F02E4D}"/>
    <cellStyle name="Note 2 32 2" xfId="3646" xr:uid="{7250A927-DB6F-4B08-A400-9C26F22738A8}"/>
    <cellStyle name="Note 2 32 3" xfId="5544" xr:uid="{871F7E87-427F-4A4A-86F6-4830AE341E41}"/>
    <cellStyle name="Note 2 33" xfId="1350" xr:uid="{69871C22-B50F-4466-A213-41F0CCAB604A}"/>
    <cellStyle name="Note 2 33 2" xfId="3647" xr:uid="{46527216-A031-43E4-B05E-BBD5CE25CF84}"/>
    <cellStyle name="Note 2 33 3" xfId="5545" xr:uid="{C0363C5E-03E7-460E-85DE-7F780616CB2D}"/>
    <cellStyle name="Note 2 34" xfId="1351" xr:uid="{10992BAE-D837-4BD9-A5C2-DB27924FF796}"/>
    <cellStyle name="Note 2 34 2" xfId="3648" xr:uid="{24562C1F-8AA3-448D-994E-E61070311BD2}"/>
    <cellStyle name="Note 2 34 3" xfId="5546" xr:uid="{D449BA56-727C-437F-9F7D-ED93E470D98A}"/>
    <cellStyle name="Note 2 35" xfId="1352" xr:uid="{8A2611EF-225C-423B-B914-4C82C7B0D2BF}"/>
    <cellStyle name="Note 2 35 2" xfId="3649" xr:uid="{FA8BC2DC-9E01-497E-AADB-4F47FE6E2133}"/>
    <cellStyle name="Note 2 35 3" xfId="5547" xr:uid="{0F7D4424-53CD-4A5B-8061-15D1801EB0C2}"/>
    <cellStyle name="Note 2 36" xfId="1353" xr:uid="{3B64C9F5-267C-42E2-8402-9C0E18BCEE1E}"/>
    <cellStyle name="Note 2 36 2" xfId="3650" xr:uid="{416D10FD-0F17-4E4D-BF54-33AE9FEEC80C}"/>
    <cellStyle name="Note 2 36 3" xfId="5548" xr:uid="{14DD16E5-663A-4ACD-BEEE-271E7F9976EA}"/>
    <cellStyle name="Note 2 37" xfId="1354" xr:uid="{0DDDDFDE-9CAD-46B8-AFE9-624D9EC6929F}"/>
    <cellStyle name="Note 2 37 2" xfId="3651" xr:uid="{50AAA3BE-EEB7-482A-8768-D6BAAB1AD97F}"/>
    <cellStyle name="Note 2 37 3" xfId="5549" xr:uid="{3F825CE9-D06D-417B-8FCD-40B483DC6CB9}"/>
    <cellStyle name="Note 2 38" xfId="3445" xr:uid="{0866EF74-AE14-4219-A635-784D1FFC97BD}"/>
    <cellStyle name="Note 2 39" xfId="5343" xr:uid="{23AF51DB-ABBF-4840-8902-8E8F98D80676}"/>
    <cellStyle name="Note 2 4" xfId="1355" xr:uid="{51F67FD3-3CBB-486A-AC4A-6CD1696F559D}"/>
    <cellStyle name="Note 2 4 10" xfId="1356" xr:uid="{517077AF-A398-4162-9EE0-48957A5E487F}"/>
    <cellStyle name="Note 2 4 10 2" xfId="3653" xr:uid="{FBE2E0A0-94ED-4D0D-823C-F6E3FFB9ED6E}"/>
    <cellStyle name="Note 2 4 10 3" xfId="5551" xr:uid="{7053DF4D-05B1-41AE-88B4-0504B83C3716}"/>
    <cellStyle name="Note 2 4 11" xfId="1357" xr:uid="{F6D343E7-CED8-4429-844A-101BC6A68D83}"/>
    <cellStyle name="Note 2 4 11 2" xfId="3654" xr:uid="{660C7F23-CB52-4834-81C2-A8D3FA2A98A4}"/>
    <cellStyle name="Note 2 4 11 3" xfId="5552" xr:uid="{A9D62CD2-77F0-4315-A77E-81CCB8D9E9F2}"/>
    <cellStyle name="Note 2 4 12" xfId="1358" xr:uid="{0973EA94-3AAE-4C30-8E0E-6EF66B4BADDD}"/>
    <cellStyle name="Note 2 4 12 2" xfId="3655" xr:uid="{92427796-AF22-44A2-A922-7BA8362FB264}"/>
    <cellStyle name="Note 2 4 12 3" xfId="5553" xr:uid="{FF385D36-7708-4843-ACCD-4B9BC7E154AB}"/>
    <cellStyle name="Note 2 4 13" xfId="1359" xr:uid="{020E13A7-A6DB-4AE2-A687-6415C719DF41}"/>
    <cellStyle name="Note 2 4 13 2" xfId="3656" xr:uid="{7FD1A0AC-F9DE-407A-A97C-8D5B98F5D822}"/>
    <cellStyle name="Note 2 4 13 3" xfId="5554" xr:uid="{D1A215C5-66BE-4EF7-8189-652D54D29DF8}"/>
    <cellStyle name="Note 2 4 14" xfId="1360" xr:uid="{380B2156-E9A0-4FB9-BA0D-8B3C4BD87377}"/>
    <cellStyle name="Note 2 4 14 2" xfId="3657" xr:uid="{48AAEBE7-74FB-48E5-B0A0-E2A59A83C0DD}"/>
    <cellStyle name="Note 2 4 14 3" xfId="5555" xr:uid="{C7DB99AD-BCCF-48BD-966E-001659401603}"/>
    <cellStyle name="Note 2 4 15" xfId="1361" xr:uid="{E6B2AEA5-A568-4B93-8A15-AB16655C6304}"/>
    <cellStyle name="Note 2 4 15 2" xfId="3658" xr:uid="{007BACD1-6C32-4EEA-A078-AA7349184565}"/>
    <cellStyle name="Note 2 4 15 3" xfId="5556" xr:uid="{1ECD2A9E-3BB5-4953-A5C4-84C4A0856D45}"/>
    <cellStyle name="Note 2 4 16" xfId="1362" xr:uid="{19B2922D-A5C5-4D5B-9805-6728BD17E2E5}"/>
    <cellStyle name="Note 2 4 16 2" xfId="3659" xr:uid="{09CCE478-77A5-4203-94C6-A694DA76878A}"/>
    <cellStyle name="Note 2 4 16 3" xfId="5557" xr:uid="{B1905C4B-3ACD-4CFF-9D0D-3EDC35E7D478}"/>
    <cellStyle name="Note 2 4 17" xfId="1363" xr:uid="{C6DA7861-3D2A-4553-BECF-4C59ACA855D5}"/>
    <cellStyle name="Note 2 4 17 2" xfId="3660" xr:uid="{AF33C544-1A70-4464-8422-8A937A0A0B0E}"/>
    <cellStyle name="Note 2 4 17 3" xfId="5558" xr:uid="{41198D35-D0F5-498D-9EE6-E78A64557E80}"/>
    <cellStyle name="Note 2 4 18" xfId="1364" xr:uid="{77B081AC-5776-4DE4-8104-75A7929E6329}"/>
    <cellStyle name="Note 2 4 18 2" xfId="3661" xr:uid="{740D7D6C-4BCA-4ACF-B2B4-0AAF052B6E1E}"/>
    <cellStyle name="Note 2 4 18 3" xfId="5559" xr:uid="{08757FD8-4552-4AE5-9E70-B50D938DD740}"/>
    <cellStyle name="Note 2 4 19" xfId="1365" xr:uid="{D5FF87EB-C68E-4322-BD1D-C3D757645D63}"/>
    <cellStyle name="Note 2 4 19 2" xfId="3662" xr:uid="{49F20BDF-BAB8-41AF-BB24-5C0B0BBE0386}"/>
    <cellStyle name="Note 2 4 19 3" xfId="5560" xr:uid="{C2231BDB-C01B-49E2-A871-4EF0164C9F32}"/>
    <cellStyle name="Note 2 4 2" xfId="1366" xr:uid="{50C88E89-9419-478B-A5DC-AA5C7F2BD57B}"/>
    <cellStyle name="Note 2 4 2 2" xfId="3663" xr:uid="{08B9FDBE-18D2-4006-B3FA-B94C0B534AEC}"/>
    <cellStyle name="Note 2 4 2 3" xfId="5561" xr:uid="{45B21B08-1E11-4683-8C02-592038F16A5D}"/>
    <cellStyle name="Note 2 4 20" xfId="1367" xr:uid="{696966CF-4E53-49DC-80A3-794E110827D1}"/>
    <cellStyle name="Note 2 4 20 2" xfId="3664" xr:uid="{CAC8471F-D7FC-4C24-B98C-73008BB1DD61}"/>
    <cellStyle name="Note 2 4 20 3" xfId="5562" xr:uid="{F32FD24B-B994-4778-AA52-9819BB8F8E28}"/>
    <cellStyle name="Note 2 4 21" xfId="1368" xr:uid="{C94B1552-2D70-46BF-B1FE-FD20E35F01CA}"/>
    <cellStyle name="Note 2 4 21 2" xfId="3665" xr:uid="{37B3194B-637E-4333-8E9F-1D98A10421EA}"/>
    <cellStyle name="Note 2 4 21 3" xfId="5563" xr:uid="{FF134E54-54ED-4406-96AF-27350AE1E481}"/>
    <cellStyle name="Note 2 4 22" xfId="1369" xr:uid="{5E86BCBA-543F-4F55-B48D-044ECA0EB036}"/>
    <cellStyle name="Note 2 4 22 2" xfId="3666" xr:uid="{8724F448-725D-4E01-BD40-BD50141269AF}"/>
    <cellStyle name="Note 2 4 22 3" xfId="5564" xr:uid="{257B614F-F266-4947-9C47-E39297460FC5}"/>
    <cellStyle name="Note 2 4 23" xfId="1370" xr:uid="{2D0882F9-52F5-4ED4-B58C-AAF79BB1B636}"/>
    <cellStyle name="Note 2 4 23 2" xfId="3667" xr:uid="{D4E459C4-63CE-421B-B3C5-4FCAA5CC2A3E}"/>
    <cellStyle name="Note 2 4 23 3" xfId="5565" xr:uid="{D6617BC5-CCF8-42C3-8576-ED74D1D07178}"/>
    <cellStyle name="Note 2 4 24" xfId="3652" xr:uid="{81C7171E-FB51-4623-9B6D-3C36E662F26F}"/>
    <cellStyle name="Note 2 4 25" xfId="5550" xr:uid="{AAA4B3CA-9035-47B8-B641-8540C53DCA71}"/>
    <cellStyle name="Note 2 4 3" xfId="1371" xr:uid="{62057025-9C87-4E46-80EF-96FD6F32C4EE}"/>
    <cellStyle name="Note 2 4 3 2" xfId="3668" xr:uid="{3BC05506-DDF0-44B5-8C2F-789CAB7E505D}"/>
    <cellStyle name="Note 2 4 3 3" xfId="5566" xr:uid="{1C54FF81-B7D0-41AA-B9F3-5E0F1B441F8B}"/>
    <cellStyle name="Note 2 4 4" xfId="1372" xr:uid="{B7C291C4-3C94-4E49-AA84-DCF9E9935682}"/>
    <cellStyle name="Note 2 4 4 2" xfId="3669" xr:uid="{A204E813-96C3-4D4C-AB7A-89DC6AF8B404}"/>
    <cellStyle name="Note 2 4 4 3" xfId="5567" xr:uid="{AF0375AC-98D6-45BB-A5A1-E9DF3798E91B}"/>
    <cellStyle name="Note 2 4 5" xfId="1373" xr:uid="{007803EA-D859-4EFD-9A4A-153075282475}"/>
    <cellStyle name="Note 2 4 5 2" xfId="3670" xr:uid="{05A35E41-24B3-4A19-A9F6-0999D6F81F46}"/>
    <cellStyle name="Note 2 4 5 3" xfId="5568" xr:uid="{B7E71906-2AC2-494F-8A35-B4AC6DFFE4F6}"/>
    <cellStyle name="Note 2 4 6" xfId="1374" xr:uid="{5CCF9843-434E-4595-9C5B-DA5AD389F336}"/>
    <cellStyle name="Note 2 4 6 2" xfId="3671" xr:uid="{A704601D-C2D0-4136-94F2-9D43FD86FCC0}"/>
    <cellStyle name="Note 2 4 6 3" xfId="5569" xr:uid="{451031EE-1610-46D6-B203-F39A5916B6BE}"/>
    <cellStyle name="Note 2 4 7" xfId="1375" xr:uid="{AA4B8262-C14A-458A-9A80-EC1FC93F94CF}"/>
    <cellStyle name="Note 2 4 7 2" xfId="3672" xr:uid="{5893D1B9-3775-4BE1-9CA5-3ED82B452DEE}"/>
    <cellStyle name="Note 2 4 7 3" xfId="5570" xr:uid="{39C99EBA-42E3-46D7-8BA3-F7F075B09630}"/>
    <cellStyle name="Note 2 4 8" xfId="1376" xr:uid="{D025C6EA-0551-4B3B-A9CA-01D7965B9022}"/>
    <cellStyle name="Note 2 4 8 2" xfId="3673" xr:uid="{004B1F76-2060-47AB-83E1-4778BD6A1ED5}"/>
    <cellStyle name="Note 2 4 8 3" xfId="5571" xr:uid="{489DC5AB-37F0-44A6-8C7A-7BE950E99E1B}"/>
    <cellStyle name="Note 2 4 9" xfId="1377" xr:uid="{42B48098-3379-46F0-B226-0AA9883F555A}"/>
    <cellStyle name="Note 2 4 9 2" xfId="3674" xr:uid="{84DA42E9-26A5-44B4-98D1-D5CDE15FD919}"/>
    <cellStyle name="Note 2 4 9 3" xfId="5572" xr:uid="{DAC57889-D318-492E-B545-9A594F5E6084}"/>
    <cellStyle name="Note 2 5" xfId="1378" xr:uid="{6CA39D05-C40B-42E4-9CFF-AAE9D25EC034}"/>
    <cellStyle name="Note 2 5 10" xfId="1379" xr:uid="{CEDEC463-F41D-44A8-B5E5-8EFAA373D7E7}"/>
    <cellStyle name="Note 2 5 10 2" xfId="3676" xr:uid="{AFF291F0-77ED-4B25-9756-817A6FEFBD87}"/>
    <cellStyle name="Note 2 5 10 3" xfId="5574" xr:uid="{A3FDFFD8-49E7-484A-893F-6F113CA958A6}"/>
    <cellStyle name="Note 2 5 11" xfId="1380" xr:uid="{9B8059FE-D4BA-4A00-B85D-500A6DE9736C}"/>
    <cellStyle name="Note 2 5 11 2" xfId="3677" xr:uid="{9A222742-097A-45E8-A0BD-7BB9D6CE25ED}"/>
    <cellStyle name="Note 2 5 11 3" xfId="5575" xr:uid="{7753BE55-D3DC-4919-A92B-1EEA110D92B2}"/>
    <cellStyle name="Note 2 5 12" xfId="1381" xr:uid="{21708729-C662-46FF-945F-BC63E0534756}"/>
    <cellStyle name="Note 2 5 12 2" xfId="3678" xr:uid="{3B97A47D-5C50-42AC-8209-90ABA4486D4D}"/>
    <cellStyle name="Note 2 5 12 3" xfId="5576" xr:uid="{D33D48A1-5324-4DEA-865B-79DF09DD9729}"/>
    <cellStyle name="Note 2 5 13" xfId="1382" xr:uid="{ADC1762A-7D41-46DA-941C-1BF8C2BDB7D5}"/>
    <cellStyle name="Note 2 5 13 2" xfId="3679" xr:uid="{22FB23E4-98BC-4522-9539-992374F84808}"/>
    <cellStyle name="Note 2 5 13 3" xfId="5577" xr:uid="{065DA2A0-2D9A-4124-8C8E-D7B8BEF9745E}"/>
    <cellStyle name="Note 2 5 14" xfId="1383" xr:uid="{EB84A3C6-2572-4145-8690-E85B4F403862}"/>
    <cellStyle name="Note 2 5 14 2" xfId="3680" xr:uid="{6411B05E-FB94-4BA4-B259-680BE78B691C}"/>
    <cellStyle name="Note 2 5 14 3" xfId="5578" xr:uid="{A66B6534-F2DE-4786-BC4A-C26077C9904B}"/>
    <cellStyle name="Note 2 5 15" xfId="1384" xr:uid="{70EF514D-FC2D-4C02-BD48-9F16CD41E3D0}"/>
    <cellStyle name="Note 2 5 15 2" xfId="3681" xr:uid="{7B877A15-62F5-4273-9876-C2E7B03FDC0D}"/>
    <cellStyle name="Note 2 5 15 3" xfId="5579" xr:uid="{5D0D1336-1460-4462-8E4D-60A87496CCB7}"/>
    <cellStyle name="Note 2 5 16" xfId="1385" xr:uid="{4BEA8006-39E4-4443-9F88-ECA324A8CA36}"/>
    <cellStyle name="Note 2 5 16 2" xfId="3682" xr:uid="{B7957BAD-4EBC-448F-BD75-45D00F607AA5}"/>
    <cellStyle name="Note 2 5 16 3" xfId="5580" xr:uid="{D8956DC6-3A0B-4D3C-B09F-B9A05CC61209}"/>
    <cellStyle name="Note 2 5 17" xfId="1386" xr:uid="{612C9172-F03B-44D8-AA15-0DE71665203B}"/>
    <cellStyle name="Note 2 5 17 2" xfId="3683" xr:uid="{85F899D4-38B5-441D-AB25-C4BBB85CC18F}"/>
    <cellStyle name="Note 2 5 17 3" xfId="5581" xr:uid="{6B74474F-831C-457C-88D0-4481E49F58A7}"/>
    <cellStyle name="Note 2 5 18" xfId="1387" xr:uid="{026A7BD1-AF39-40B3-97B8-64A378920548}"/>
    <cellStyle name="Note 2 5 18 2" xfId="3684" xr:uid="{97F84B7A-B103-4A60-8ED9-948A6FBEE3DB}"/>
    <cellStyle name="Note 2 5 18 3" xfId="5582" xr:uid="{F8E10E0E-BBA6-4E6A-B0A3-1648F3D3B4CE}"/>
    <cellStyle name="Note 2 5 19" xfId="1388" xr:uid="{24F96062-16A9-47D8-A66E-51B12EC46680}"/>
    <cellStyle name="Note 2 5 19 2" xfId="3685" xr:uid="{88262DA2-073B-4853-86A6-9BABE15593F0}"/>
    <cellStyle name="Note 2 5 19 3" xfId="5583" xr:uid="{05F1B7D4-B009-412E-BD92-40AD837A9E10}"/>
    <cellStyle name="Note 2 5 2" xfId="1389" xr:uid="{00F68401-476D-4322-8E33-2FEDF917665E}"/>
    <cellStyle name="Note 2 5 2 2" xfId="3686" xr:uid="{F8F9451F-D55D-4A9A-9F41-8512E6EED2F4}"/>
    <cellStyle name="Note 2 5 2 3" xfId="5584" xr:uid="{271A6070-4D5B-4AD8-8430-6C2029C41C3B}"/>
    <cellStyle name="Note 2 5 20" xfId="1390" xr:uid="{90FABA26-0F71-449E-9016-9709F8CBC50F}"/>
    <cellStyle name="Note 2 5 20 2" xfId="3687" xr:uid="{D774FD54-726C-4EC3-B4A2-08B3D5696BC0}"/>
    <cellStyle name="Note 2 5 20 3" xfId="5585" xr:uid="{7933B6DD-2F96-4811-808E-30536C90C0D4}"/>
    <cellStyle name="Note 2 5 21" xfId="1391" xr:uid="{6F444DBE-419B-41C3-BEDB-ECF4038D7D52}"/>
    <cellStyle name="Note 2 5 21 2" xfId="3688" xr:uid="{AD590EDE-08D2-4C66-BE62-942E8B471A64}"/>
    <cellStyle name="Note 2 5 21 3" xfId="5586" xr:uid="{C9E8AB9E-9317-4872-BEF0-1A9894B0AB1F}"/>
    <cellStyle name="Note 2 5 22" xfId="1392" xr:uid="{5AB4B542-09D7-4774-9554-EB614E9EF35B}"/>
    <cellStyle name="Note 2 5 22 2" xfId="3689" xr:uid="{B946ED30-A264-41EF-96DF-72E9A076061F}"/>
    <cellStyle name="Note 2 5 22 3" xfId="5587" xr:uid="{00E77B9A-A46B-4E04-B768-205E22720C28}"/>
    <cellStyle name="Note 2 5 23" xfId="1393" xr:uid="{3F8C8235-2DBA-46B8-A60A-F57CF8F6EA8A}"/>
    <cellStyle name="Note 2 5 23 2" xfId="3690" xr:uid="{8A518049-F372-4790-A60E-39320C4EFA71}"/>
    <cellStyle name="Note 2 5 23 3" xfId="5588" xr:uid="{C2A6A323-CACA-4412-B44F-7828856265C1}"/>
    <cellStyle name="Note 2 5 24" xfId="3675" xr:uid="{355235F6-1F35-4A9C-8A5B-F18472BDC061}"/>
    <cellStyle name="Note 2 5 25" xfId="5573" xr:uid="{6A06735C-482B-41CD-9B34-C8AF9D566858}"/>
    <cellStyle name="Note 2 5 3" xfId="1394" xr:uid="{E49259F3-3BF4-42A2-B886-FD6825181758}"/>
    <cellStyle name="Note 2 5 3 2" xfId="3691" xr:uid="{49D5FBBE-AEB2-4612-9266-9E42930829D5}"/>
    <cellStyle name="Note 2 5 3 3" xfId="5589" xr:uid="{19CFD4F4-7EDC-43B2-A3BA-7F4DA75C65AF}"/>
    <cellStyle name="Note 2 5 4" xfId="1395" xr:uid="{EBDE63D7-EE78-40D7-874B-3AB43366CE70}"/>
    <cellStyle name="Note 2 5 4 2" xfId="3692" xr:uid="{324167DA-2964-4DC7-99C2-EE6E0313160C}"/>
    <cellStyle name="Note 2 5 4 3" xfId="5590" xr:uid="{41869B7A-B424-49A5-8766-9D7C476AF138}"/>
    <cellStyle name="Note 2 5 5" xfId="1396" xr:uid="{494D5B4F-F79F-4192-A33B-CBFD85A527C7}"/>
    <cellStyle name="Note 2 5 5 2" xfId="3693" xr:uid="{2102E3DE-1FD8-4006-B6FA-37D4A5DBBBDD}"/>
    <cellStyle name="Note 2 5 5 3" xfId="5591" xr:uid="{B0A4A487-6FBF-47D3-B49C-217D2187812B}"/>
    <cellStyle name="Note 2 5 6" xfId="1397" xr:uid="{73A2629C-26B7-4CAE-AA7D-CB6BBBCE0D3B}"/>
    <cellStyle name="Note 2 5 6 2" xfId="3694" xr:uid="{677B91F0-AC79-41A3-97DB-B6FB1B727222}"/>
    <cellStyle name="Note 2 5 6 3" xfId="5592" xr:uid="{057B0110-FBA4-4A70-AAC6-ACDD1012FEC6}"/>
    <cellStyle name="Note 2 5 7" xfId="1398" xr:uid="{ED776E60-9473-48D1-8215-6E9B78030959}"/>
    <cellStyle name="Note 2 5 7 2" xfId="3695" xr:uid="{316B02C5-FD3A-4AFF-9FAF-B415625E8AE2}"/>
    <cellStyle name="Note 2 5 7 3" xfId="5593" xr:uid="{568FC878-C2BD-4E1D-ADEE-21A54E35747F}"/>
    <cellStyle name="Note 2 5 8" xfId="1399" xr:uid="{E6BE0EB6-8B6B-40CE-AC15-72A2A4D3F336}"/>
    <cellStyle name="Note 2 5 8 2" xfId="3696" xr:uid="{7625D3D1-1D35-40A4-B3C0-DED412CC8576}"/>
    <cellStyle name="Note 2 5 8 3" xfId="5594" xr:uid="{6C4B9221-71B7-4CCF-A62B-FC33B95F3F88}"/>
    <cellStyle name="Note 2 5 9" xfId="1400" xr:uid="{D3EF4AF7-2CA5-42FF-94C9-B7607CE6466D}"/>
    <cellStyle name="Note 2 5 9 2" xfId="3697" xr:uid="{C0E96CB1-24F4-4D96-A546-84B3343A79A9}"/>
    <cellStyle name="Note 2 5 9 3" xfId="5595" xr:uid="{E4C3B0D1-A0E9-4D3E-80ED-F31184D625F9}"/>
    <cellStyle name="Note 2 6" xfId="1401" xr:uid="{0236F63C-7A9B-4BBA-9F7F-D5C20385479C}"/>
    <cellStyle name="Note 2 6 10" xfId="1402" xr:uid="{1E3D7FCF-EAF5-4DCE-A250-C38B8713C710}"/>
    <cellStyle name="Note 2 6 10 2" xfId="3699" xr:uid="{A8F69071-6DA0-4308-AF0F-8B600A7AFD1E}"/>
    <cellStyle name="Note 2 6 10 3" xfId="5597" xr:uid="{BDE2AF52-1D71-45EC-BF93-8C892E153E79}"/>
    <cellStyle name="Note 2 6 11" xfId="1403" xr:uid="{4BB8900C-77D4-47C4-95DF-DF28A18108B8}"/>
    <cellStyle name="Note 2 6 11 2" xfId="3700" xr:uid="{0ADD3395-A8B7-4656-B8CD-E1BBE760A967}"/>
    <cellStyle name="Note 2 6 11 3" xfId="5598" xr:uid="{BAE1EF0C-C531-48C2-BADE-01A880045B58}"/>
    <cellStyle name="Note 2 6 12" xfId="1404" xr:uid="{C7ADBAA4-AB77-4396-943A-A4EA67580C6E}"/>
    <cellStyle name="Note 2 6 12 2" xfId="3701" xr:uid="{D626DA41-D83E-4239-AF0F-3F0CAE9C5EA5}"/>
    <cellStyle name="Note 2 6 12 3" xfId="5599" xr:uid="{8778B2A6-9AF9-41F5-BE9D-A24259A8A18E}"/>
    <cellStyle name="Note 2 6 13" xfId="1405" xr:uid="{C07215DA-CEE4-4028-91F0-34594D4CA247}"/>
    <cellStyle name="Note 2 6 13 2" xfId="3702" xr:uid="{09137124-1D58-47F9-BDF5-40A58ED08D3E}"/>
    <cellStyle name="Note 2 6 13 3" xfId="5600" xr:uid="{97A13B37-5ACA-40B2-B6F3-7E73BFA17C27}"/>
    <cellStyle name="Note 2 6 14" xfId="1406" xr:uid="{7EB1EE7B-8F45-455E-A43B-3F6414B7B156}"/>
    <cellStyle name="Note 2 6 14 2" xfId="3703" xr:uid="{2B26A98B-401A-4CFD-92CA-B80DFADAF9FA}"/>
    <cellStyle name="Note 2 6 14 3" xfId="5601" xr:uid="{E0DF1D3C-3BD3-4968-871B-EF5FB5FC6F06}"/>
    <cellStyle name="Note 2 6 15" xfId="1407" xr:uid="{77EDE351-1BE1-43E2-9BA7-DDE453F0D9CE}"/>
    <cellStyle name="Note 2 6 15 2" xfId="3704" xr:uid="{4450A450-CE34-48BA-B293-91BC4C0C458F}"/>
    <cellStyle name="Note 2 6 15 3" xfId="5602" xr:uid="{A13080E3-7C54-4581-8704-498DAF037C8E}"/>
    <cellStyle name="Note 2 6 16" xfId="1408" xr:uid="{4572430B-578C-4759-A10E-471F5B1938A9}"/>
    <cellStyle name="Note 2 6 16 2" xfId="3705" xr:uid="{85E32A79-9B31-4E68-955F-9A2250DA0145}"/>
    <cellStyle name="Note 2 6 16 3" xfId="5603" xr:uid="{8D60559E-7940-4609-8B38-0AF8B602EB7C}"/>
    <cellStyle name="Note 2 6 17" xfId="1409" xr:uid="{19358252-CE62-4040-9859-1EB12893734D}"/>
    <cellStyle name="Note 2 6 17 2" xfId="3706" xr:uid="{19F5F29F-215D-4841-9D06-75D371B5AB3F}"/>
    <cellStyle name="Note 2 6 17 3" xfId="5604" xr:uid="{36C606AA-E6C9-44FE-A203-17F2F3273526}"/>
    <cellStyle name="Note 2 6 18" xfId="1410" xr:uid="{37E03394-F743-4720-838E-1B72BE1B869A}"/>
    <cellStyle name="Note 2 6 18 2" xfId="3707" xr:uid="{318C9133-BA1C-425E-8A9F-2F90FB4DC3F8}"/>
    <cellStyle name="Note 2 6 18 3" xfId="5605" xr:uid="{5D8832E4-A5B3-4BA2-8F5A-52A6DDAFEEEB}"/>
    <cellStyle name="Note 2 6 19" xfId="1411" xr:uid="{A42D4E59-8119-4013-BBA7-2A1A22E8B9CC}"/>
    <cellStyle name="Note 2 6 19 2" xfId="3708" xr:uid="{7D904FE2-0082-402C-8800-A52D770F3193}"/>
    <cellStyle name="Note 2 6 19 3" xfId="5606" xr:uid="{2A9852F6-965E-44A3-8945-312B2640B3F9}"/>
    <cellStyle name="Note 2 6 2" xfId="1412" xr:uid="{CF92E1A0-41B8-4BE7-A77F-91A3DA49A48C}"/>
    <cellStyle name="Note 2 6 2 2" xfId="3709" xr:uid="{26DF8309-C14A-4EE4-907C-840797B9EC5F}"/>
    <cellStyle name="Note 2 6 2 3" xfId="5607" xr:uid="{F9CD0252-434F-4F04-881E-1BDF6642CA31}"/>
    <cellStyle name="Note 2 6 20" xfId="1413" xr:uid="{F8FEF5C2-2DEE-41FA-839A-52AF8340B882}"/>
    <cellStyle name="Note 2 6 20 2" xfId="3710" xr:uid="{A253BB3D-5EF0-47F9-87D0-BDDC1F57B25A}"/>
    <cellStyle name="Note 2 6 20 3" xfId="5608" xr:uid="{78C486A2-456E-4366-BFCD-CF5B7956609D}"/>
    <cellStyle name="Note 2 6 21" xfId="1414" xr:uid="{A011221A-058F-4E3E-B0A3-33194652210C}"/>
    <cellStyle name="Note 2 6 21 2" xfId="3711" xr:uid="{C48C9416-1724-4714-9DF1-CE5101166BC9}"/>
    <cellStyle name="Note 2 6 21 3" xfId="5609" xr:uid="{C908B0B8-4442-4A01-97E5-3530C2932F76}"/>
    <cellStyle name="Note 2 6 22" xfId="1415" xr:uid="{D85965E6-47E0-449D-B58B-432BE3827F41}"/>
    <cellStyle name="Note 2 6 22 2" xfId="3712" xr:uid="{F11FE8A9-4084-404C-838D-63A2D46243A2}"/>
    <cellStyle name="Note 2 6 22 3" xfId="5610" xr:uid="{466E7E84-978A-4DB5-9B2D-FC8CACBD7CC5}"/>
    <cellStyle name="Note 2 6 23" xfId="1416" xr:uid="{7D6C9417-1783-48AD-A284-6189CDE53D35}"/>
    <cellStyle name="Note 2 6 23 2" xfId="3713" xr:uid="{C22D9C21-4B65-4F04-A2CB-D62D7CC9831F}"/>
    <cellStyle name="Note 2 6 23 3" xfId="5611" xr:uid="{6BB79702-407A-432E-A290-17238276618A}"/>
    <cellStyle name="Note 2 6 24" xfId="3698" xr:uid="{DE92421A-9BEE-4F4F-AEDF-5713CD548403}"/>
    <cellStyle name="Note 2 6 25" xfId="5596" xr:uid="{54B37EFD-AF43-4A84-852A-3348163F0E04}"/>
    <cellStyle name="Note 2 6 3" xfId="1417" xr:uid="{7CA1F387-8B4C-4E66-847F-339DE1F2EEF5}"/>
    <cellStyle name="Note 2 6 3 2" xfId="3714" xr:uid="{A11BF913-A7F6-4501-AC02-A7DC2EAD5D02}"/>
    <cellStyle name="Note 2 6 3 3" xfId="5612" xr:uid="{89D33452-502D-48ED-97E5-9285D84BFC53}"/>
    <cellStyle name="Note 2 6 4" xfId="1418" xr:uid="{80FE1C4D-55BA-4B69-A2E0-CD576B187EE1}"/>
    <cellStyle name="Note 2 6 4 2" xfId="3715" xr:uid="{B45E7214-0B6E-448A-B816-CB617DEDAFC0}"/>
    <cellStyle name="Note 2 6 4 3" xfId="5613" xr:uid="{992C1395-9ED5-44E3-8AC3-17AAE37DFF0A}"/>
    <cellStyle name="Note 2 6 5" xfId="1419" xr:uid="{D4B01591-BA63-4DD2-A166-15E9BCE020FC}"/>
    <cellStyle name="Note 2 6 5 2" xfId="3716" xr:uid="{46E2D298-B077-4705-B784-7EEC9ECFEB92}"/>
    <cellStyle name="Note 2 6 5 3" xfId="5614" xr:uid="{4BD31CA5-4DF6-4ED2-8E39-EF63F37BD638}"/>
    <cellStyle name="Note 2 6 6" xfId="1420" xr:uid="{874A9967-BF6F-4C36-B53F-B9EFDE99B647}"/>
    <cellStyle name="Note 2 6 6 2" xfId="3717" xr:uid="{53FE68CE-587B-49C8-819A-BC491DA96F67}"/>
    <cellStyle name="Note 2 6 6 3" xfId="5615" xr:uid="{C98C276F-8551-4699-A2F3-6301993C51FF}"/>
    <cellStyle name="Note 2 6 7" xfId="1421" xr:uid="{1024C9FF-D13E-4E38-9621-AD7EAD005C62}"/>
    <cellStyle name="Note 2 6 7 2" xfId="3718" xr:uid="{1B1BAC4F-5DEF-4720-B211-D7B50E9E3E94}"/>
    <cellStyle name="Note 2 6 7 3" xfId="5616" xr:uid="{BA3C5068-400F-41AE-AAA5-09FBD37C6129}"/>
    <cellStyle name="Note 2 6 8" xfId="1422" xr:uid="{F3D03CF1-9FD7-47C8-A428-00856F7507B7}"/>
    <cellStyle name="Note 2 6 8 2" xfId="3719" xr:uid="{7E5EB79D-2742-48D3-BD32-CA6CF8E1E122}"/>
    <cellStyle name="Note 2 6 8 3" xfId="5617" xr:uid="{33352DDC-FDF8-45B2-B2AE-F106B73ADD55}"/>
    <cellStyle name="Note 2 6 9" xfId="1423" xr:uid="{2CE678C3-F359-4146-BC4D-50E79DE754D0}"/>
    <cellStyle name="Note 2 6 9 2" xfId="3720" xr:uid="{A654B3D2-AB52-4503-A61E-54AE3AF0A140}"/>
    <cellStyle name="Note 2 6 9 3" xfId="5618" xr:uid="{F38A418D-CE55-471E-8A4F-47A850454A62}"/>
    <cellStyle name="Note 2 7" xfId="1424" xr:uid="{FEDAD390-CFB9-4109-85AC-623EF6E500D3}"/>
    <cellStyle name="Note 2 7 10" xfId="1425" xr:uid="{EA7F7D02-2D8F-4242-8307-173332AE365B}"/>
    <cellStyle name="Note 2 7 10 2" xfId="3722" xr:uid="{1C67229F-AE2E-426E-8A32-5D9E5FA88844}"/>
    <cellStyle name="Note 2 7 10 3" xfId="5620" xr:uid="{1BF9B64C-867A-4E3B-B309-D203F9900920}"/>
    <cellStyle name="Note 2 7 11" xfId="1426" xr:uid="{A2313327-1A78-4FF9-897E-8E258E58F134}"/>
    <cellStyle name="Note 2 7 11 2" xfId="3723" xr:uid="{EA58DB6A-CFD4-4F07-860F-E53A03F6F3AA}"/>
    <cellStyle name="Note 2 7 11 3" xfId="5621" xr:uid="{C6577464-CBB4-4207-A6D6-90ADEC6382D7}"/>
    <cellStyle name="Note 2 7 12" xfId="1427" xr:uid="{F06573E6-A9E4-431F-AED7-334EBD668685}"/>
    <cellStyle name="Note 2 7 12 2" xfId="3724" xr:uid="{DB4181F6-62D3-4FBD-A006-C391FFF0C64E}"/>
    <cellStyle name="Note 2 7 12 3" xfId="5622" xr:uid="{FEA20198-434B-412B-A693-1506F1C82246}"/>
    <cellStyle name="Note 2 7 13" xfId="1428" xr:uid="{AE713348-54D8-424A-B393-90D52423522D}"/>
    <cellStyle name="Note 2 7 13 2" xfId="3725" xr:uid="{26BEAE17-4958-495D-9491-8FDBC9D71CEF}"/>
    <cellStyle name="Note 2 7 13 3" xfId="5623" xr:uid="{788EDB43-F14F-467E-B51A-C39129C6987E}"/>
    <cellStyle name="Note 2 7 14" xfId="1429" xr:uid="{1C6EE38D-2121-4FBE-B513-99CB9D784EB8}"/>
    <cellStyle name="Note 2 7 14 2" xfId="3726" xr:uid="{339142C1-C223-4354-9C92-257A76C8E36F}"/>
    <cellStyle name="Note 2 7 14 3" xfId="5624" xr:uid="{29843C80-045E-429E-8AD1-0AB71E93CC2F}"/>
    <cellStyle name="Note 2 7 15" xfId="1430" xr:uid="{6655F46D-C2B7-4921-B12F-CF69C4AF93EF}"/>
    <cellStyle name="Note 2 7 15 2" xfId="3727" xr:uid="{7E28F7E6-B5AA-412B-8236-369171C608CC}"/>
    <cellStyle name="Note 2 7 15 3" xfId="5625" xr:uid="{57C3EA24-5CE5-4C55-93D5-35AB0E3D9990}"/>
    <cellStyle name="Note 2 7 16" xfId="1431" xr:uid="{5CCCD45B-8206-4225-8148-369F8333EEB1}"/>
    <cellStyle name="Note 2 7 16 2" xfId="3728" xr:uid="{3110B688-42F5-453B-B62D-77F2C66BA946}"/>
    <cellStyle name="Note 2 7 16 3" xfId="5626" xr:uid="{7056977C-EA8F-46C7-88E6-4622E3EFD06B}"/>
    <cellStyle name="Note 2 7 17" xfId="1432" xr:uid="{E3CF6DFF-14B8-4256-9F89-9AE660D10014}"/>
    <cellStyle name="Note 2 7 17 2" xfId="3729" xr:uid="{A0098D81-2310-44F9-A6FD-23BBBB64078F}"/>
    <cellStyle name="Note 2 7 17 3" xfId="5627" xr:uid="{8D630033-EA93-4EB6-8C39-6FE54164C4E5}"/>
    <cellStyle name="Note 2 7 18" xfId="1433" xr:uid="{64EE7712-6EA1-43D5-B1A7-140696BE4980}"/>
    <cellStyle name="Note 2 7 18 2" xfId="3730" xr:uid="{A3C4BED7-8B5C-4933-9CDE-7639D2990563}"/>
    <cellStyle name="Note 2 7 18 3" xfId="5628" xr:uid="{7F3DF2EC-CB19-4273-839D-3A3F09F31C8A}"/>
    <cellStyle name="Note 2 7 19" xfId="1434" xr:uid="{CF44E7FD-4BF5-4F3E-ABD3-3F4BAB3C521C}"/>
    <cellStyle name="Note 2 7 19 2" xfId="3731" xr:uid="{76510311-F7C8-4A5D-8E4F-4490853C4F69}"/>
    <cellStyle name="Note 2 7 19 3" xfId="5629" xr:uid="{36ADF13D-0680-4D75-A13D-5D2C6A36FB3B}"/>
    <cellStyle name="Note 2 7 2" xfId="1435" xr:uid="{60D707E6-EF2A-413F-80CF-C86AB1347790}"/>
    <cellStyle name="Note 2 7 2 2" xfId="3732" xr:uid="{D00B7EAD-C803-48F5-8607-50BC44873B56}"/>
    <cellStyle name="Note 2 7 2 3" xfId="5630" xr:uid="{92A4D8CD-2099-43D1-B918-278D059B668B}"/>
    <cellStyle name="Note 2 7 20" xfId="1436" xr:uid="{8D1397A8-A5CA-4B0D-AE6A-FEE8807C6E43}"/>
    <cellStyle name="Note 2 7 20 2" xfId="3733" xr:uid="{E173DB4A-A09F-47F2-AB7C-875C7AB8936C}"/>
    <cellStyle name="Note 2 7 20 3" xfId="5631" xr:uid="{CFA6799C-67B8-4137-84F1-27345E08D7D0}"/>
    <cellStyle name="Note 2 7 21" xfId="1437" xr:uid="{ACA81482-43C3-4805-BD52-6B680E028E8D}"/>
    <cellStyle name="Note 2 7 21 2" xfId="3734" xr:uid="{103FDEC8-7660-43BA-A64D-5F2A36DBFC34}"/>
    <cellStyle name="Note 2 7 21 3" xfId="5632" xr:uid="{A5B3F961-E0CA-49DF-9FE1-1FE789927228}"/>
    <cellStyle name="Note 2 7 22" xfId="1438" xr:uid="{F1AF81CB-068C-43DD-A5B4-575061C867AE}"/>
    <cellStyle name="Note 2 7 22 2" xfId="3735" xr:uid="{794268B4-C29A-4376-A074-909B440BB221}"/>
    <cellStyle name="Note 2 7 22 3" xfId="5633" xr:uid="{55F86EB5-61FA-4CD4-A451-D588E47DE7A7}"/>
    <cellStyle name="Note 2 7 23" xfId="1439" xr:uid="{FDA4BF69-B5C2-46E9-90A6-95D050783D79}"/>
    <cellStyle name="Note 2 7 23 2" xfId="3736" xr:uid="{CDC004F0-150A-448B-A4AF-EDA11529E930}"/>
    <cellStyle name="Note 2 7 23 3" xfId="5634" xr:uid="{0D4C3046-8725-4BEA-8100-1A772BB1641E}"/>
    <cellStyle name="Note 2 7 24" xfId="3721" xr:uid="{58700855-F1FC-452D-8D1D-BCBEFDC43209}"/>
    <cellStyle name="Note 2 7 25" xfId="5619" xr:uid="{B91BF415-D5CF-4F82-9B09-0375F84471F2}"/>
    <cellStyle name="Note 2 7 3" xfId="1440" xr:uid="{57F8E764-C207-40BD-AA1B-9A15E0929DC6}"/>
    <cellStyle name="Note 2 7 3 2" xfId="3737" xr:uid="{54E024F1-4A68-4BFB-879B-180F06B7D1B1}"/>
    <cellStyle name="Note 2 7 3 3" xfId="5635" xr:uid="{BBFC5EF2-888F-4CCC-BE63-5BFD51F93D05}"/>
    <cellStyle name="Note 2 7 4" xfId="1441" xr:uid="{890DA347-DB6B-445D-B56F-4201C8037EB3}"/>
    <cellStyle name="Note 2 7 4 2" xfId="3738" xr:uid="{57F17340-F8A6-4FF1-8909-46BA673A9507}"/>
    <cellStyle name="Note 2 7 4 3" xfId="5636" xr:uid="{53ECD701-2A0F-4627-8D4C-32DC9D39B24C}"/>
    <cellStyle name="Note 2 7 5" xfId="1442" xr:uid="{1FA364E5-419E-49F7-AA55-E512216444C5}"/>
    <cellStyle name="Note 2 7 5 2" xfId="3739" xr:uid="{6B726CD1-D598-43CF-901A-C042B1492552}"/>
    <cellStyle name="Note 2 7 5 3" xfId="5637" xr:uid="{52539D89-9CAE-45C3-8C53-69BFF599E684}"/>
    <cellStyle name="Note 2 7 6" xfId="1443" xr:uid="{3C0D0FED-310B-4679-B373-2B4376197CAC}"/>
    <cellStyle name="Note 2 7 6 2" xfId="3740" xr:uid="{D28FFE0C-D202-447A-920D-7CC4745F277E}"/>
    <cellStyle name="Note 2 7 6 3" xfId="5638" xr:uid="{BE61E017-15F1-4EEB-8D96-B9DA0FBDB758}"/>
    <cellStyle name="Note 2 7 7" xfId="1444" xr:uid="{3CD976DB-7C36-417C-AD9D-6727661555F7}"/>
    <cellStyle name="Note 2 7 7 2" xfId="3741" xr:uid="{CD90E40C-4A5B-4914-AC27-D9702533EA45}"/>
    <cellStyle name="Note 2 7 7 3" xfId="5639" xr:uid="{5395BF04-847D-4036-9150-40AE4E116524}"/>
    <cellStyle name="Note 2 7 8" xfId="1445" xr:uid="{50BD5CA1-94D7-4A3E-A56D-4C49282066E4}"/>
    <cellStyle name="Note 2 7 8 2" xfId="3742" xr:uid="{1400C8D4-2F39-4133-8DB5-CA0932D95391}"/>
    <cellStyle name="Note 2 7 8 3" xfId="5640" xr:uid="{0AC3449B-59C8-46AB-83BC-FCB0D2BDE803}"/>
    <cellStyle name="Note 2 7 9" xfId="1446" xr:uid="{B17CC9CE-D11C-460B-ACC9-16BA7F8CEAF0}"/>
    <cellStyle name="Note 2 7 9 2" xfId="3743" xr:uid="{105C0E83-FCDD-4965-AD27-CE5C9442DC74}"/>
    <cellStyle name="Note 2 7 9 3" xfId="5641" xr:uid="{D5EEAACA-616E-4D13-AD0F-6303443B2423}"/>
    <cellStyle name="Note 2 8" xfId="1447" xr:uid="{8CC042FD-1D92-4EFC-AFD3-BBB47D1BC08E}"/>
    <cellStyle name="Note 2 8 10" xfId="1448" xr:uid="{C74DFD9F-694A-43DC-9502-813DE3523ADE}"/>
    <cellStyle name="Note 2 8 10 2" xfId="3745" xr:uid="{5A67CD47-94CA-41E5-9CC0-3C8BED445B29}"/>
    <cellStyle name="Note 2 8 10 3" xfId="5643" xr:uid="{EC74DCA9-7728-4F09-ACB9-BE8A00459D16}"/>
    <cellStyle name="Note 2 8 11" xfId="1449" xr:uid="{5C832788-A1CD-4863-8B31-03597B18EB5A}"/>
    <cellStyle name="Note 2 8 11 2" xfId="3746" xr:uid="{B2507D5D-C099-433E-9D99-5E3D58F22E28}"/>
    <cellStyle name="Note 2 8 11 3" xfId="5644" xr:uid="{A2E16129-69F6-41F2-AC90-CDC552B37548}"/>
    <cellStyle name="Note 2 8 12" xfId="1450" xr:uid="{3F3D1010-0B37-468E-8E95-A5ECB2201697}"/>
    <cellStyle name="Note 2 8 12 2" xfId="3747" xr:uid="{F0E90411-EF3F-4110-9222-6C8B1C5D00A9}"/>
    <cellStyle name="Note 2 8 12 3" xfId="5645" xr:uid="{FE6D29C4-7379-4A83-B70B-A299E81A6F76}"/>
    <cellStyle name="Note 2 8 13" xfId="1451" xr:uid="{5E05EE05-FFD9-452C-9F8F-CEF2ADAAA203}"/>
    <cellStyle name="Note 2 8 13 2" xfId="3748" xr:uid="{8D2A5B21-F626-4AA1-9171-5EE088BF8FEC}"/>
    <cellStyle name="Note 2 8 13 3" xfId="5646" xr:uid="{EF8C1645-3EC0-4C59-B999-0503B84F7717}"/>
    <cellStyle name="Note 2 8 14" xfId="1452" xr:uid="{C2EDA9AF-E198-48A7-9BB5-BF8BFAD62B56}"/>
    <cellStyle name="Note 2 8 14 2" xfId="3749" xr:uid="{7DA30BEC-37B9-4FC3-8C38-C286B6346368}"/>
    <cellStyle name="Note 2 8 14 3" xfId="5647" xr:uid="{08FF96FF-3140-4BC1-9C49-9938FA9CA8D2}"/>
    <cellStyle name="Note 2 8 15" xfId="1453" xr:uid="{9157EBF9-735D-4402-AD4D-2F0A2DAC283F}"/>
    <cellStyle name="Note 2 8 15 2" xfId="3750" xr:uid="{7C2330EE-CF85-4455-9794-0D3342B3682D}"/>
    <cellStyle name="Note 2 8 15 3" xfId="5648" xr:uid="{71F7C314-5428-4774-B465-202C77101B79}"/>
    <cellStyle name="Note 2 8 16" xfId="1454" xr:uid="{3D04A2B6-9E9D-4820-B437-01AA72608D45}"/>
    <cellStyle name="Note 2 8 16 2" xfId="3751" xr:uid="{E22722C4-0924-4711-AA53-D9096E7D3303}"/>
    <cellStyle name="Note 2 8 16 3" xfId="5649" xr:uid="{627C6E4D-F5DC-4B81-A257-C42A1F3E28D9}"/>
    <cellStyle name="Note 2 8 17" xfId="1455" xr:uid="{9636E8BD-5BA9-4A60-946E-D2F6300779C0}"/>
    <cellStyle name="Note 2 8 17 2" xfId="3752" xr:uid="{DC7AF214-7BA9-4586-95F1-4A14FA76D800}"/>
    <cellStyle name="Note 2 8 17 3" xfId="5650" xr:uid="{318755B7-819D-4235-B783-FBABEE7815B4}"/>
    <cellStyle name="Note 2 8 18" xfId="1456" xr:uid="{7B7C1E77-BB56-4175-BCEE-8C1ACBBC35D1}"/>
    <cellStyle name="Note 2 8 18 2" xfId="3753" xr:uid="{5C6EE6EE-CEA3-4DE4-ABE0-01BB505A2457}"/>
    <cellStyle name="Note 2 8 18 3" xfId="5651" xr:uid="{38B9D9D5-16A4-4C48-B66B-99618DBE3808}"/>
    <cellStyle name="Note 2 8 19" xfId="1457" xr:uid="{41AEB979-838D-47D8-8746-4F208082043E}"/>
    <cellStyle name="Note 2 8 19 2" xfId="3754" xr:uid="{575F823F-60A2-4937-93E7-643D6ECC74DA}"/>
    <cellStyle name="Note 2 8 19 3" xfId="5652" xr:uid="{6EC37CC5-9793-4C91-8990-C15E4E57B390}"/>
    <cellStyle name="Note 2 8 2" xfId="1458" xr:uid="{F2B869F0-BDAF-4F2A-B029-96221F142322}"/>
    <cellStyle name="Note 2 8 2 2" xfId="3755" xr:uid="{917CE856-D54B-4956-A901-3395849D3511}"/>
    <cellStyle name="Note 2 8 2 3" xfId="5653" xr:uid="{3631D198-8BEB-40E3-8A89-BADAE75F3F33}"/>
    <cellStyle name="Note 2 8 20" xfId="1459" xr:uid="{6681CF4B-A45E-4064-854B-7B9C4183ECF0}"/>
    <cellStyle name="Note 2 8 20 2" xfId="3756" xr:uid="{54FECFC5-8621-4420-AD14-7F297FD76F4A}"/>
    <cellStyle name="Note 2 8 20 3" xfId="5654" xr:uid="{DA48692B-84F2-483C-A42C-601EA54E14EA}"/>
    <cellStyle name="Note 2 8 21" xfId="1460" xr:uid="{049C31A2-6B44-4D1A-AFC9-E7A769CC4D53}"/>
    <cellStyle name="Note 2 8 21 2" xfId="3757" xr:uid="{C6EA8028-6EEC-4E3E-A249-AB19C5800182}"/>
    <cellStyle name="Note 2 8 21 3" xfId="5655" xr:uid="{91B450A9-8E2D-4092-8807-55302FEABA42}"/>
    <cellStyle name="Note 2 8 22" xfId="1461" xr:uid="{08FEC568-7663-4261-BCA1-9D0350F3186C}"/>
    <cellStyle name="Note 2 8 22 2" xfId="3758" xr:uid="{6CD14A57-48D8-4EFE-A7BE-3348AC11BE3C}"/>
    <cellStyle name="Note 2 8 22 3" xfId="5656" xr:uid="{FCEC00D7-3871-43EE-AB76-D116CBA7C37E}"/>
    <cellStyle name="Note 2 8 23" xfId="1462" xr:uid="{5AF7DC56-6FF1-4FAA-8CD8-7E379FE1D4AA}"/>
    <cellStyle name="Note 2 8 23 2" xfId="3759" xr:uid="{838423B7-25B1-4218-B722-646B49E7C8B5}"/>
    <cellStyle name="Note 2 8 23 3" xfId="5657" xr:uid="{100F1A40-43A2-4F10-A5AD-8FC9D7C09FA4}"/>
    <cellStyle name="Note 2 8 24" xfId="3744" xr:uid="{AE4616BF-23AD-4765-AA1F-49B7D25DAE4F}"/>
    <cellStyle name="Note 2 8 25" xfId="5642" xr:uid="{92C33776-150B-4717-B204-F7C8B93585DA}"/>
    <cellStyle name="Note 2 8 3" xfId="1463" xr:uid="{33ED18B4-24E0-45DA-BB2E-54012B70B226}"/>
    <cellStyle name="Note 2 8 3 2" xfId="3760" xr:uid="{9538427E-C817-4075-8CB9-7D11450E659C}"/>
    <cellStyle name="Note 2 8 3 3" xfId="5658" xr:uid="{E3F66B0D-4291-4DA1-8DCA-1203672DD727}"/>
    <cellStyle name="Note 2 8 4" xfId="1464" xr:uid="{59035419-CCFF-45C9-B0C5-83E577FC517A}"/>
    <cellStyle name="Note 2 8 4 2" xfId="3761" xr:uid="{87294FC5-BCB2-4EAC-929A-396FD9616E85}"/>
    <cellStyle name="Note 2 8 4 3" xfId="5659" xr:uid="{2623F370-2F90-4EDA-BAFE-70B2B9D5BFFA}"/>
    <cellStyle name="Note 2 8 5" xfId="1465" xr:uid="{4AD725E0-6120-46B3-A9F5-755B1251CB75}"/>
    <cellStyle name="Note 2 8 5 2" xfId="3762" xr:uid="{A6974066-9C3F-484A-94EF-4272B18625A5}"/>
    <cellStyle name="Note 2 8 5 3" xfId="5660" xr:uid="{4E0F70C6-085B-4CE3-8E19-B07065FC11DB}"/>
    <cellStyle name="Note 2 8 6" xfId="1466" xr:uid="{3A8EF063-BD81-40CE-8BB9-68D348A65028}"/>
    <cellStyle name="Note 2 8 6 2" xfId="3763" xr:uid="{20AE8E7C-B0B3-4B53-B193-76F0A040B18C}"/>
    <cellStyle name="Note 2 8 6 3" xfId="5661" xr:uid="{D8ECB9FA-F16B-4F50-BC39-E5CEE0030ACB}"/>
    <cellStyle name="Note 2 8 7" xfId="1467" xr:uid="{28E810BC-B26E-418C-8B49-1FACDFA47D51}"/>
    <cellStyle name="Note 2 8 7 2" xfId="3764" xr:uid="{5FAD646A-044C-4A70-9304-3996820DC36B}"/>
    <cellStyle name="Note 2 8 7 3" xfId="5662" xr:uid="{B02DAB37-DD7F-4103-8273-8772F27189E5}"/>
    <cellStyle name="Note 2 8 8" xfId="1468" xr:uid="{AE9D7992-F596-4CE1-8B2B-C53901D702B3}"/>
    <cellStyle name="Note 2 8 8 2" xfId="3765" xr:uid="{521B60AA-0E5C-4F7D-9C03-AC4017EACF27}"/>
    <cellStyle name="Note 2 8 8 3" xfId="5663" xr:uid="{6FC96BEC-1FDD-403F-B7D5-D95BE676E0EA}"/>
    <cellStyle name="Note 2 8 9" xfId="1469" xr:uid="{07C07BD2-5072-4119-9469-A19147D5A7C8}"/>
    <cellStyle name="Note 2 8 9 2" xfId="3766" xr:uid="{4145D9A0-B5A0-46C1-AC74-866E48EA6540}"/>
    <cellStyle name="Note 2 8 9 3" xfId="5664" xr:uid="{364D8010-33A9-45AF-B5D2-EB4035DCC638}"/>
    <cellStyle name="Note 2 9" xfId="1470" xr:uid="{8AE04730-71D6-4AD0-9437-8055D49EC369}"/>
    <cellStyle name="Note 2 9 10" xfId="1471" xr:uid="{9381D68A-A20E-473D-8D97-3E780276A806}"/>
    <cellStyle name="Note 2 9 10 2" xfId="3768" xr:uid="{59104285-C1DE-4176-863C-92156021C22A}"/>
    <cellStyle name="Note 2 9 10 3" xfId="5666" xr:uid="{E66056A1-4D2C-412E-BF04-597BC9C4DDF1}"/>
    <cellStyle name="Note 2 9 11" xfId="1472" xr:uid="{222119F1-AAF9-4648-A9E0-B3484B599D0C}"/>
    <cellStyle name="Note 2 9 11 2" xfId="3769" xr:uid="{D8A6A400-FF16-49BD-9F99-A86C099CE887}"/>
    <cellStyle name="Note 2 9 11 3" xfId="5667" xr:uid="{5B868ACC-DE7B-48D7-8AB6-63EB3E1D68D7}"/>
    <cellStyle name="Note 2 9 12" xfId="1473" xr:uid="{9719C23F-2256-46E3-A4EF-554D27FEE29C}"/>
    <cellStyle name="Note 2 9 12 2" xfId="3770" xr:uid="{C047CE13-E27E-463B-BF09-C729908FDBF5}"/>
    <cellStyle name="Note 2 9 12 3" xfId="5668" xr:uid="{38B6828C-2C1D-4B50-BA58-10D0D6805EF7}"/>
    <cellStyle name="Note 2 9 13" xfId="1474" xr:uid="{2DFD6C82-C794-444C-A1B8-76BC907A421E}"/>
    <cellStyle name="Note 2 9 13 2" xfId="3771" xr:uid="{DE078F1F-BC39-4627-9261-82FC2093AAAB}"/>
    <cellStyle name="Note 2 9 13 3" xfId="5669" xr:uid="{EF4E39DF-F05B-4B4F-A0E6-FD79A1784D74}"/>
    <cellStyle name="Note 2 9 14" xfId="1475" xr:uid="{E3741F13-CBC3-4B89-B90D-15CAA4CFA3D4}"/>
    <cellStyle name="Note 2 9 14 2" xfId="3772" xr:uid="{DB59C2C5-77E3-4E8E-B6B2-BBD51A3921F7}"/>
    <cellStyle name="Note 2 9 14 3" xfId="5670" xr:uid="{347ABFF7-7268-46E3-846C-D56122C230F3}"/>
    <cellStyle name="Note 2 9 15" xfId="1476" xr:uid="{877E5349-17E8-4B86-836B-11870159E2D2}"/>
    <cellStyle name="Note 2 9 15 2" xfId="3773" xr:uid="{6CDF6272-22DD-4E22-BA6B-8AD128C9EA06}"/>
    <cellStyle name="Note 2 9 15 3" xfId="5671" xr:uid="{7DEC9547-7F3C-4863-84E0-B96201B72193}"/>
    <cellStyle name="Note 2 9 16" xfId="1477" xr:uid="{619994E6-8420-470C-893C-B6BADE7573AF}"/>
    <cellStyle name="Note 2 9 16 2" xfId="3774" xr:uid="{E4A319A4-65DE-411C-B460-FF7B6D7E7D02}"/>
    <cellStyle name="Note 2 9 16 3" xfId="5672" xr:uid="{862660A4-7270-4B3F-9A4A-83B76E6A67EF}"/>
    <cellStyle name="Note 2 9 17" xfId="1478" xr:uid="{38DA2D40-6BC8-4A97-A9D0-F92287B02DDC}"/>
    <cellStyle name="Note 2 9 17 2" xfId="3775" xr:uid="{65644184-195A-4281-83EA-FCC62FE156AC}"/>
    <cellStyle name="Note 2 9 17 3" xfId="5673" xr:uid="{E7CFD851-CCA1-4603-AD9E-2D6511A877B0}"/>
    <cellStyle name="Note 2 9 18" xfId="1479" xr:uid="{B5619FFE-1040-431F-B4B4-F91C2418BED0}"/>
    <cellStyle name="Note 2 9 18 2" xfId="3776" xr:uid="{9E42B7D8-856A-4389-9E00-39CEF741F10C}"/>
    <cellStyle name="Note 2 9 18 3" xfId="5674" xr:uid="{415324A7-E319-43CD-A89D-339B85397BCF}"/>
    <cellStyle name="Note 2 9 19" xfId="1480" xr:uid="{E4A70614-1A6D-44B9-B20E-4E03EC5DDC4D}"/>
    <cellStyle name="Note 2 9 19 2" xfId="3777" xr:uid="{290D3B70-4B2E-45E2-A94E-278D794A8624}"/>
    <cellStyle name="Note 2 9 19 3" xfId="5675" xr:uid="{96E76B30-CA65-4B99-B07C-800359DEB7DC}"/>
    <cellStyle name="Note 2 9 2" xfId="1481" xr:uid="{EC86BB3F-4363-4711-A1B8-C04F17FBDE30}"/>
    <cellStyle name="Note 2 9 2 2" xfId="3778" xr:uid="{3CEAF70F-B08A-40EE-B354-872F1E70FB20}"/>
    <cellStyle name="Note 2 9 2 3" xfId="5676" xr:uid="{24AD72BC-5324-44E7-A75E-56FB7A5E4259}"/>
    <cellStyle name="Note 2 9 20" xfId="1482" xr:uid="{5C339481-F466-4015-B4B1-D1D3721E419D}"/>
    <cellStyle name="Note 2 9 20 2" xfId="3779" xr:uid="{D04880DF-37BA-43B7-ADC6-2E75F686DBF8}"/>
    <cellStyle name="Note 2 9 20 3" xfId="5677" xr:uid="{C801970D-F5C8-4615-BBA1-3CF979FD6E1D}"/>
    <cellStyle name="Note 2 9 21" xfId="1483" xr:uid="{F7864C15-63AB-4B46-9015-C044B51A4182}"/>
    <cellStyle name="Note 2 9 21 2" xfId="3780" xr:uid="{68789BCF-1C54-4D95-AD6D-EC8B491BE375}"/>
    <cellStyle name="Note 2 9 21 3" xfId="5678" xr:uid="{39E647B3-F245-4D61-B6EC-F7A3FF96B60D}"/>
    <cellStyle name="Note 2 9 22" xfId="1484" xr:uid="{DA8C782D-874F-4055-BB18-479571D5667E}"/>
    <cellStyle name="Note 2 9 22 2" xfId="3781" xr:uid="{24C59462-F0E2-4FC4-9A52-E6370DD5D4AC}"/>
    <cellStyle name="Note 2 9 22 3" xfId="5679" xr:uid="{D87BDCF0-69A7-42A0-803C-1D0BB9487F55}"/>
    <cellStyle name="Note 2 9 23" xfId="1485" xr:uid="{CAA83DC9-FCB3-4FB7-ADB0-D897D492373E}"/>
    <cellStyle name="Note 2 9 23 2" xfId="3782" xr:uid="{24F8B629-84A8-49C4-B4B2-352B9B10AAB5}"/>
    <cellStyle name="Note 2 9 23 3" xfId="5680" xr:uid="{5F88B8B5-9B02-40D6-9B38-9ABC95DAE72D}"/>
    <cellStyle name="Note 2 9 24" xfId="3767" xr:uid="{54F2EB78-4319-4766-83BD-A5BC54878618}"/>
    <cellStyle name="Note 2 9 25" xfId="5665" xr:uid="{FE0C7368-5B52-490C-BB78-7AA5B0AD11E0}"/>
    <cellStyle name="Note 2 9 3" xfId="1486" xr:uid="{8A74ADD4-39FD-4498-AA83-28F621AEEE4D}"/>
    <cellStyle name="Note 2 9 3 2" xfId="3783" xr:uid="{6E2DD4B7-E89B-4A85-A454-68C5871753BA}"/>
    <cellStyle name="Note 2 9 3 3" xfId="5681" xr:uid="{F788CE26-C35E-4A49-AD15-59407283968B}"/>
    <cellStyle name="Note 2 9 4" xfId="1487" xr:uid="{1CC4DACF-4D26-48B0-BFFD-CB8C611560DC}"/>
    <cellStyle name="Note 2 9 4 2" xfId="3784" xr:uid="{00868728-2144-4B51-910D-D9BCEAB2EB96}"/>
    <cellStyle name="Note 2 9 4 3" xfId="5682" xr:uid="{137302FC-8E40-4A03-9E73-E9019F712D76}"/>
    <cellStyle name="Note 2 9 5" xfId="1488" xr:uid="{9668B811-0EED-4C7E-918A-D91F71131F87}"/>
    <cellStyle name="Note 2 9 5 2" xfId="3785" xr:uid="{C98D68FF-460D-455E-871C-9C8D63453EBB}"/>
    <cellStyle name="Note 2 9 5 3" xfId="5683" xr:uid="{FB3B4D99-D486-4A75-A96B-C7677D7BA4D6}"/>
    <cellStyle name="Note 2 9 6" xfId="1489" xr:uid="{6C25E149-4A32-4D14-8224-1907673CD97F}"/>
    <cellStyle name="Note 2 9 6 2" xfId="3786" xr:uid="{76C59CFF-3E70-4CBB-9793-F314EABAA41F}"/>
    <cellStyle name="Note 2 9 6 3" xfId="5684" xr:uid="{1229F25F-0785-4E04-9E5D-6B3D330587DD}"/>
    <cellStyle name="Note 2 9 7" xfId="1490" xr:uid="{13733D67-18F4-4CC1-84A3-8F87E3A87EB5}"/>
    <cellStyle name="Note 2 9 7 2" xfId="3787" xr:uid="{1089A395-3FC1-4A98-BAF9-87BAE40308FF}"/>
    <cellStyle name="Note 2 9 7 3" xfId="5685" xr:uid="{F9914833-6220-4B53-BBA4-E5D608735739}"/>
    <cellStyle name="Note 2 9 8" xfId="1491" xr:uid="{540057A4-7320-4E53-8532-7522FA0D967D}"/>
    <cellStyle name="Note 2 9 8 2" xfId="3788" xr:uid="{64FBAAE1-87D3-47DA-A11F-C313B7A9B4D7}"/>
    <cellStyle name="Note 2 9 8 3" xfId="5686" xr:uid="{81A46431-1F3D-4D38-A2A7-A3CA1E263008}"/>
    <cellStyle name="Note 2 9 9" xfId="1492" xr:uid="{3DA853EF-099D-46E8-900B-45D54E623582}"/>
    <cellStyle name="Note 2 9 9 2" xfId="3789" xr:uid="{AF9ED194-5CD4-4D78-A0EF-5B9931D83E9E}"/>
    <cellStyle name="Note 2 9 9 3" xfId="5687" xr:uid="{522309E9-BF03-4E4C-B940-D593464174BA}"/>
    <cellStyle name="Note 3" xfId="4698" xr:uid="{DB79155C-7BC8-4FAC-B30A-C881153DB0ED}"/>
    <cellStyle name="Note 4" xfId="2428" xr:uid="{BA5F76DE-6D8C-4D67-B448-F6D2950C3B3C}"/>
    <cellStyle name="Note 5" xfId="4669" xr:uid="{17253AB4-9879-4737-AE94-C056715F00D1}"/>
    <cellStyle name="Note 6" xfId="47" xr:uid="{C2A62DB7-3058-4E77-B475-5119D935D8BF}"/>
    <cellStyle name="Obliczenia" xfId="1493" xr:uid="{F120A89C-6D69-4A48-8D04-CE78068B441B}"/>
    <cellStyle name="Obliczenia 10" xfId="1494" xr:uid="{55321704-3B07-4113-8019-D16F8E02F575}"/>
    <cellStyle name="Obliczenia 10 2" xfId="3791" xr:uid="{8295B126-7431-433B-B9F6-61486562741D}"/>
    <cellStyle name="Obliczenia 10 3" xfId="5689" xr:uid="{E37E9E5B-E9D8-4267-9F15-3513C3D00183}"/>
    <cellStyle name="Obliczenia 11" xfId="1495" xr:uid="{58FE71AD-55AD-4C88-94EE-6A3405075C39}"/>
    <cellStyle name="Obliczenia 11 2" xfId="3792" xr:uid="{1C6336DC-F82D-4CDA-A5E9-7C38982022FB}"/>
    <cellStyle name="Obliczenia 11 3" xfId="5690" xr:uid="{AD8B64D7-EF70-4D7E-A037-DA2C335CF23C}"/>
    <cellStyle name="Obliczenia 12" xfId="1496" xr:uid="{85271AEA-45B1-46DD-A527-A62D7100F6BF}"/>
    <cellStyle name="Obliczenia 12 2" xfId="3793" xr:uid="{17420509-2F8D-4516-A57F-68B58CBD6F08}"/>
    <cellStyle name="Obliczenia 12 3" xfId="5691" xr:uid="{A3D9073C-8B52-4371-A23A-E982203FE9F3}"/>
    <cellStyle name="Obliczenia 13" xfId="1497" xr:uid="{184772BE-5802-4B7D-B50F-B808182C3434}"/>
    <cellStyle name="Obliczenia 13 2" xfId="3794" xr:uid="{C35F545D-7724-4E03-B8FD-A0E675375C50}"/>
    <cellStyle name="Obliczenia 13 3" xfId="5692" xr:uid="{41671074-C404-4B6E-84A2-674F30A188EA}"/>
    <cellStyle name="Obliczenia 14" xfId="1498" xr:uid="{332EEE93-DF5E-439F-AFE0-9D24EC917C4B}"/>
    <cellStyle name="Obliczenia 14 2" xfId="3795" xr:uid="{591B02C9-FF8B-409A-996D-8FB9ED8D6C0B}"/>
    <cellStyle name="Obliczenia 14 3" xfId="5693" xr:uid="{55170EEE-ED5E-4660-9125-00B53BCCB495}"/>
    <cellStyle name="Obliczenia 15" xfId="1499" xr:uid="{911012A4-E2B4-44A3-B304-8C30730BD45C}"/>
    <cellStyle name="Obliczenia 15 2" xfId="3796" xr:uid="{AF7A2D4E-64E9-4FCB-9F4B-B68FA9CA3393}"/>
    <cellStyle name="Obliczenia 15 3" xfId="5694" xr:uid="{F25D13AD-EE93-4B74-A3B4-FB18C8767947}"/>
    <cellStyle name="Obliczenia 16" xfId="1500" xr:uid="{716B32A1-8A33-47E4-8B63-DADA62A00D3F}"/>
    <cellStyle name="Obliczenia 16 2" xfId="3797" xr:uid="{AE66A55C-D7A0-49C3-AD25-E18901922519}"/>
    <cellStyle name="Obliczenia 16 3" xfId="5695" xr:uid="{07A95891-65CA-4B4D-B127-487FE0AB48BA}"/>
    <cellStyle name="Obliczenia 17" xfId="1501" xr:uid="{133C97D4-29E4-4CF7-AE52-958044DD9889}"/>
    <cellStyle name="Obliczenia 17 2" xfId="3798" xr:uid="{F6ADD1CA-360D-4A90-8E7C-F0D2E7F87849}"/>
    <cellStyle name="Obliczenia 17 3" xfId="5696" xr:uid="{4BCB71F8-E036-4B82-A561-008B48B704BD}"/>
    <cellStyle name="Obliczenia 18" xfId="1502" xr:uid="{249D08FB-C06D-40C2-B973-D16E49EBBBC7}"/>
    <cellStyle name="Obliczenia 18 2" xfId="3799" xr:uid="{05848964-D8DA-4A97-B960-CC8C7E6209C7}"/>
    <cellStyle name="Obliczenia 18 3" xfId="5697" xr:uid="{B29AECCA-DF9D-42D1-87CE-38C5A7A139EC}"/>
    <cellStyle name="Obliczenia 19" xfId="1503" xr:uid="{7109FDDC-80FB-4649-9189-056B7A13C543}"/>
    <cellStyle name="Obliczenia 19 2" xfId="3800" xr:uid="{83185273-BA8A-476E-BBDA-D0F82582C78C}"/>
    <cellStyle name="Obliczenia 19 3" xfId="5698" xr:uid="{EAAC7274-7D6E-4DDA-94D1-3628ED1EAAC2}"/>
    <cellStyle name="Obliczenia 2" xfId="1504" xr:uid="{5B5290CF-F635-4FEB-9CD1-C6CFC7209561}"/>
    <cellStyle name="Obliczenia 2 10" xfId="1505" xr:uid="{1CA6D917-F3F5-4B97-8FEF-8FDCCE47133A}"/>
    <cellStyle name="Obliczenia 2 10 2" xfId="3802" xr:uid="{65BB1B75-C151-4A39-AAD3-987CDCA3F6E5}"/>
    <cellStyle name="Obliczenia 2 10 3" xfId="5700" xr:uid="{74712434-724C-4501-BAA2-0FDDF49D27B5}"/>
    <cellStyle name="Obliczenia 2 11" xfId="1506" xr:uid="{A8222A95-8FF9-4D01-AA04-208AA35F4950}"/>
    <cellStyle name="Obliczenia 2 11 2" xfId="3803" xr:uid="{A2BC18F8-6160-4882-BC99-036A64B715CE}"/>
    <cellStyle name="Obliczenia 2 11 3" xfId="5701" xr:uid="{664A1647-30C4-4EE3-B2E2-01090EEBF90A}"/>
    <cellStyle name="Obliczenia 2 12" xfId="1507" xr:uid="{CAB9C5CA-8AFF-4C4E-82FA-11B88A5404B6}"/>
    <cellStyle name="Obliczenia 2 12 2" xfId="3804" xr:uid="{A61D27ED-4ED5-4F96-9F05-19A040A6A37B}"/>
    <cellStyle name="Obliczenia 2 12 3" xfId="5702" xr:uid="{1EFF26A1-A05C-41CC-9E9E-10DDC1BE0F0C}"/>
    <cellStyle name="Obliczenia 2 13" xfId="1508" xr:uid="{B9C20FE4-0C5C-44B1-967E-07FD8A6E2E55}"/>
    <cellStyle name="Obliczenia 2 13 2" xfId="3805" xr:uid="{74A54927-9B37-47BC-B568-9D18E0B9747A}"/>
    <cellStyle name="Obliczenia 2 13 3" xfId="5703" xr:uid="{398361C6-DCEB-4F52-B268-DED0E8117071}"/>
    <cellStyle name="Obliczenia 2 14" xfId="1509" xr:uid="{684B0E1B-E1B7-4780-9FA0-EF483CD125D9}"/>
    <cellStyle name="Obliczenia 2 14 2" xfId="3806" xr:uid="{CA567F44-E6AF-4BC8-BBE9-A7CB75DE06DC}"/>
    <cellStyle name="Obliczenia 2 14 3" xfId="5704" xr:uid="{F09B75A4-6525-4C14-BB10-F01473DA3A4E}"/>
    <cellStyle name="Obliczenia 2 15" xfId="1510" xr:uid="{26F2C218-CFF7-4851-8959-56A59AFB459A}"/>
    <cellStyle name="Obliczenia 2 15 2" xfId="3807" xr:uid="{61DE8A85-3EB2-49FD-B65E-F2FDD1724367}"/>
    <cellStyle name="Obliczenia 2 15 3" xfId="5705" xr:uid="{FF5B269E-AAFF-47AC-A9BF-A0D58203F066}"/>
    <cellStyle name="Obliczenia 2 16" xfId="1511" xr:uid="{6E398A8D-CD34-4E41-B47D-2D9E896EF655}"/>
    <cellStyle name="Obliczenia 2 16 2" xfId="3808" xr:uid="{5412EFF6-6D7A-40C5-81ED-79067B643A31}"/>
    <cellStyle name="Obliczenia 2 16 3" xfId="5706" xr:uid="{A4A73B04-32D2-40C0-B0D4-F1FAEFE08E42}"/>
    <cellStyle name="Obliczenia 2 17" xfId="1512" xr:uid="{E499FA43-C370-4DEB-8E03-FB554D671F53}"/>
    <cellStyle name="Obliczenia 2 17 2" xfId="3809" xr:uid="{371FEC70-BD57-4A95-8D86-5E2EBC069454}"/>
    <cellStyle name="Obliczenia 2 17 3" xfId="5707" xr:uid="{FC4AD330-A9FA-46DD-9410-3E56C77B253A}"/>
    <cellStyle name="Obliczenia 2 18" xfId="1513" xr:uid="{392BCFB4-945E-4AC6-9377-6350A2596D73}"/>
    <cellStyle name="Obliczenia 2 18 2" xfId="3810" xr:uid="{32C37F33-2C93-434E-AC29-92C98F74599F}"/>
    <cellStyle name="Obliczenia 2 18 3" xfId="5708" xr:uid="{235B1180-93CB-4584-8E68-38E805F793A0}"/>
    <cellStyle name="Obliczenia 2 19" xfId="1514" xr:uid="{E3CB9905-152C-432C-B383-04C43A178A27}"/>
    <cellStyle name="Obliczenia 2 19 2" xfId="3811" xr:uid="{498EABED-86CF-4094-BB87-1030E6DFF06D}"/>
    <cellStyle name="Obliczenia 2 19 3" xfId="5709" xr:uid="{0233188D-D712-4F7B-A980-FE20B587F59F}"/>
    <cellStyle name="Obliczenia 2 2" xfId="1515" xr:uid="{E4F1DA24-C4AA-4FB9-8FBB-882B7EA6E586}"/>
    <cellStyle name="Obliczenia 2 2 2" xfId="3812" xr:uid="{4AD8C7DF-A3CD-47D5-9848-B10283B04568}"/>
    <cellStyle name="Obliczenia 2 2 3" xfId="5710" xr:uid="{7D17B6F7-42A5-4CF3-BADC-DF3AAEAF5B3C}"/>
    <cellStyle name="Obliczenia 2 20" xfId="1516" xr:uid="{11FEE239-A435-4E87-A7F3-1A3BB768D5B0}"/>
    <cellStyle name="Obliczenia 2 20 2" xfId="3813" xr:uid="{CB9581B2-A945-48DC-9A66-2F5AE6E08658}"/>
    <cellStyle name="Obliczenia 2 20 3" xfId="5711" xr:uid="{EDDAB995-9576-4379-B8F5-14E45DFE964B}"/>
    <cellStyle name="Obliczenia 2 21" xfId="1517" xr:uid="{8E8F3306-FB26-444F-A66E-3922AC196533}"/>
    <cellStyle name="Obliczenia 2 21 2" xfId="3814" xr:uid="{031527AC-AE6F-48B4-BB78-87C35F65DCEC}"/>
    <cellStyle name="Obliczenia 2 21 3" xfId="5712" xr:uid="{BC48DB8E-B225-433D-A602-B4B1427988EE}"/>
    <cellStyle name="Obliczenia 2 22" xfId="1518" xr:uid="{39E00F45-9FB0-4DDA-B052-95A7CC2AA545}"/>
    <cellStyle name="Obliczenia 2 22 2" xfId="3815" xr:uid="{557DEEA6-58BC-4BE9-B348-29358C26CCF8}"/>
    <cellStyle name="Obliczenia 2 22 3" xfId="5713" xr:uid="{BA569DBB-430A-48F6-A7CB-62F00E35FE6B}"/>
    <cellStyle name="Obliczenia 2 23" xfId="1519" xr:uid="{D9EA85BF-0BE4-4F42-BB41-7A6AD531CF18}"/>
    <cellStyle name="Obliczenia 2 23 2" xfId="3816" xr:uid="{C150CDAA-D19C-4315-92E5-AFBB69F75C02}"/>
    <cellStyle name="Obliczenia 2 23 3" xfId="5714" xr:uid="{AE1989F7-9FFA-4DB3-82CD-A5E165D21983}"/>
    <cellStyle name="Obliczenia 2 24" xfId="3801" xr:uid="{1C973FC0-A25B-4198-9BB7-A2DEEF0189D0}"/>
    <cellStyle name="Obliczenia 2 25" xfId="5699" xr:uid="{AED6AF1A-167F-4C6F-BDB9-A7B28F2868A2}"/>
    <cellStyle name="Obliczenia 2 3" xfId="1520" xr:uid="{01DC4511-964D-4466-932D-BA23B2CBF28E}"/>
    <cellStyle name="Obliczenia 2 3 2" xfId="3817" xr:uid="{45C28732-3654-4536-8EA5-5D3CB5D8DA52}"/>
    <cellStyle name="Obliczenia 2 3 3" xfId="5715" xr:uid="{77030665-60FF-4464-AC27-AC721768F0EC}"/>
    <cellStyle name="Obliczenia 2 4" xfId="1521" xr:uid="{8D885524-D5C5-4722-8E7A-8DA4A9E6B375}"/>
    <cellStyle name="Obliczenia 2 4 2" xfId="3818" xr:uid="{2CD42BA7-F0B6-44D7-B6C2-0587D9743052}"/>
    <cellStyle name="Obliczenia 2 4 3" xfId="5716" xr:uid="{ED82961D-CFB7-4CD2-B2E2-7D8F5F5BE8ED}"/>
    <cellStyle name="Obliczenia 2 5" xfId="1522" xr:uid="{E7EA8E22-2881-4344-9627-6616D21A85ED}"/>
    <cellStyle name="Obliczenia 2 5 2" xfId="3819" xr:uid="{B76DD1A3-D47C-4314-810D-C875AC7B6589}"/>
    <cellStyle name="Obliczenia 2 5 3" xfId="5717" xr:uid="{8CE84085-A042-4F1F-9C5C-1C29C75BC761}"/>
    <cellStyle name="Obliczenia 2 6" xfId="1523" xr:uid="{787FF438-F1CB-48D0-A146-65D558999434}"/>
    <cellStyle name="Obliczenia 2 6 2" xfId="3820" xr:uid="{8420A37A-4BE0-45AF-891E-E1891ACF7959}"/>
    <cellStyle name="Obliczenia 2 6 3" xfId="5718" xr:uid="{D78C875E-E6D4-4AAA-A25F-A481512FADBF}"/>
    <cellStyle name="Obliczenia 2 7" xfId="1524" xr:uid="{F55C2FD1-613A-4359-AAA1-6BEE3013D3FF}"/>
    <cellStyle name="Obliczenia 2 7 2" xfId="3821" xr:uid="{3C07C870-386C-4F79-80DF-0A3937B32E65}"/>
    <cellStyle name="Obliczenia 2 7 3" xfId="5719" xr:uid="{030DE096-3FB8-4032-BE87-1CE2A6B9C437}"/>
    <cellStyle name="Obliczenia 2 8" xfId="1525" xr:uid="{A91709A1-0B4B-4B8E-A4DC-F2158CC0A477}"/>
    <cellStyle name="Obliczenia 2 8 2" xfId="3822" xr:uid="{EDFAA02F-D500-48BD-ABDF-B06EE60ACDB4}"/>
    <cellStyle name="Obliczenia 2 8 3" xfId="5720" xr:uid="{7C676269-3160-49E7-ACD9-2B5DAD493575}"/>
    <cellStyle name="Obliczenia 2 9" xfId="1526" xr:uid="{76330578-8C97-4FF0-BC4F-5C234C093EDA}"/>
    <cellStyle name="Obliczenia 2 9 2" xfId="3823" xr:uid="{0B7841CE-66D9-4A82-A288-CC3C83D753C1}"/>
    <cellStyle name="Obliczenia 2 9 3" xfId="5721" xr:uid="{C8F3468B-E137-43BF-AAB5-ABB077728062}"/>
    <cellStyle name="Obliczenia 20" xfId="1527" xr:uid="{620EB811-4C32-4F37-B0F6-35CDDC8168D9}"/>
    <cellStyle name="Obliczenia 20 2" xfId="3824" xr:uid="{4CFB8391-7ED7-4FC5-B3BC-E940316AA2DB}"/>
    <cellStyle name="Obliczenia 20 3" xfId="5722" xr:uid="{02C155D6-970F-4BEC-A5A6-44D437E866F8}"/>
    <cellStyle name="Obliczenia 21" xfId="1528" xr:uid="{D63DCD3D-1F2C-41B6-9C56-B07DC2EFF08A}"/>
    <cellStyle name="Obliczenia 21 2" xfId="3825" xr:uid="{A5D3DF9D-C710-44C2-8BA3-B972D72B0F55}"/>
    <cellStyle name="Obliczenia 21 3" xfId="5723" xr:uid="{D351AECD-73BF-4355-BC07-A047C90CFCD1}"/>
    <cellStyle name="Obliczenia 22" xfId="1529" xr:uid="{F48C0D43-9E11-4822-B439-38C5C2A5C822}"/>
    <cellStyle name="Obliczenia 22 2" xfId="3826" xr:uid="{37673A70-82B0-4E72-B9EE-EF7CF22DA317}"/>
    <cellStyle name="Obliczenia 22 3" xfId="5724" xr:uid="{07659DE2-A048-4223-A9A5-EA93615D8D10}"/>
    <cellStyle name="Obliczenia 23" xfId="1530" xr:uid="{8E0FDA88-1A80-4377-80AB-2966083DAD1E}"/>
    <cellStyle name="Obliczenia 23 2" xfId="3827" xr:uid="{C337A13B-9D64-427F-A5F2-103F5E5EE21E}"/>
    <cellStyle name="Obliczenia 23 3" xfId="5725" xr:uid="{AC2A5CDB-965B-45D5-9690-BF1DF982B096}"/>
    <cellStyle name="Obliczenia 24" xfId="1531" xr:uid="{FDA8DBB8-EAD1-44AB-A6CB-C462452027B2}"/>
    <cellStyle name="Obliczenia 24 2" xfId="3828" xr:uid="{F4B1C80B-5714-4015-8F3B-5DEACFCFF1E2}"/>
    <cellStyle name="Obliczenia 24 3" xfId="5726" xr:uid="{F15F1BFE-677D-4260-A79B-24CC9597A004}"/>
    <cellStyle name="Obliczenia 25" xfId="1532" xr:uid="{38299C68-6663-41E4-BA15-FA632EFB8D3C}"/>
    <cellStyle name="Obliczenia 25 2" xfId="3829" xr:uid="{B4E234D9-68C0-406B-B0C5-48BC81E50B5B}"/>
    <cellStyle name="Obliczenia 25 3" xfId="5727" xr:uid="{544C688D-7E2A-4203-904C-30DCD04F8EBD}"/>
    <cellStyle name="Obliczenia 26" xfId="3790" xr:uid="{C0BAC299-13D6-4403-94B7-7F9EDEC1A263}"/>
    <cellStyle name="Obliczenia 27" xfId="5688" xr:uid="{4203143D-E11D-4E21-A91A-480060DCE4A5}"/>
    <cellStyle name="Obliczenia 3" xfId="1533" xr:uid="{A07513DD-3AB4-4610-9896-7C553B7183D4}"/>
    <cellStyle name="Obliczenia 3 10" xfId="1534" xr:uid="{4EDED737-50C4-4674-9AEB-7F2EDA718814}"/>
    <cellStyle name="Obliczenia 3 10 2" xfId="3831" xr:uid="{ADEAF251-06C0-4452-B8E7-8487E629AC9C}"/>
    <cellStyle name="Obliczenia 3 10 3" xfId="5729" xr:uid="{16B931FD-50DF-476E-9C75-44BB0C2ACADC}"/>
    <cellStyle name="Obliczenia 3 11" xfId="1535" xr:uid="{DE0CA35D-47C3-4E6B-BF10-8DB5CDE133CD}"/>
    <cellStyle name="Obliczenia 3 11 2" xfId="3832" xr:uid="{C5BD2795-6262-48EA-87C5-FFBBBA26D2E0}"/>
    <cellStyle name="Obliczenia 3 11 3" xfId="5730" xr:uid="{8231FD4D-73BA-49CA-8933-D1626313A8AC}"/>
    <cellStyle name="Obliczenia 3 12" xfId="1536" xr:uid="{80D92C3D-305B-4975-B919-40232FAEC806}"/>
    <cellStyle name="Obliczenia 3 12 2" xfId="3833" xr:uid="{E5F4E065-9C64-43C3-8B39-952E01C27400}"/>
    <cellStyle name="Obliczenia 3 12 3" xfId="5731" xr:uid="{11F5F56A-F37B-4622-9DB4-6342A72134DF}"/>
    <cellStyle name="Obliczenia 3 13" xfId="1537" xr:uid="{C1B0E65D-188F-4B9D-B397-4852148595B8}"/>
    <cellStyle name="Obliczenia 3 13 2" xfId="3834" xr:uid="{262F85B2-856F-4731-A209-A43907602794}"/>
    <cellStyle name="Obliczenia 3 13 3" xfId="5732" xr:uid="{1C8D36A5-6F84-47F7-825B-E179742C4891}"/>
    <cellStyle name="Obliczenia 3 14" xfId="1538" xr:uid="{7300CBAB-3A0D-4C9B-9FB8-3BC86D1497A4}"/>
    <cellStyle name="Obliczenia 3 14 2" xfId="3835" xr:uid="{C0278697-17F4-4274-8A38-B0B68D10C390}"/>
    <cellStyle name="Obliczenia 3 14 3" xfId="5733" xr:uid="{7E4FEE06-510C-47F6-B80E-8D3EBEBFAB37}"/>
    <cellStyle name="Obliczenia 3 15" xfId="1539" xr:uid="{32347C2C-CD30-4461-A8C7-64EEA0DBCA28}"/>
    <cellStyle name="Obliczenia 3 15 2" xfId="3836" xr:uid="{60E8F2EF-62D3-41FE-A930-25424A27BFAE}"/>
    <cellStyle name="Obliczenia 3 15 3" xfId="5734" xr:uid="{438131F0-8C8D-463A-A522-C4CBE303B966}"/>
    <cellStyle name="Obliczenia 3 16" xfId="1540" xr:uid="{F2D72FD8-DD2D-4F21-B111-65AAF0FCD6BA}"/>
    <cellStyle name="Obliczenia 3 16 2" xfId="3837" xr:uid="{298CBC5F-0994-4D88-9FE1-9F71C8065871}"/>
    <cellStyle name="Obliczenia 3 16 3" xfId="5735" xr:uid="{A549D352-ADD6-4713-8E15-D2994C4E7A2E}"/>
    <cellStyle name="Obliczenia 3 17" xfId="1541" xr:uid="{79F8E9B7-21D4-485C-AA89-601DC59B0C29}"/>
    <cellStyle name="Obliczenia 3 17 2" xfId="3838" xr:uid="{0BB6A1A0-130E-4D54-8D5C-7DAE17A52B98}"/>
    <cellStyle name="Obliczenia 3 17 3" xfId="5736" xr:uid="{A88E671E-F661-451A-8E0C-9E8082011C69}"/>
    <cellStyle name="Obliczenia 3 18" xfId="1542" xr:uid="{997D46D3-73BC-4B8E-8197-3CCE4448F9CD}"/>
    <cellStyle name="Obliczenia 3 18 2" xfId="3839" xr:uid="{E0BE2B4E-2D68-40E6-B302-D6877617543F}"/>
    <cellStyle name="Obliczenia 3 18 3" xfId="5737" xr:uid="{6032C60C-52FC-437D-8C9D-CEF2436559E1}"/>
    <cellStyle name="Obliczenia 3 19" xfId="1543" xr:uid="{E20E8504-12EE-43FB-9D2E-BFFCB2993822}"/>
    <cellStyle name="Obliczenia 3 19 2" xfId="3840" xr:uid="{EA641747-280C-4D48-B4B6-1EDA2DB48381}"/>
    <cellStyle name="Obliczenia 3 19 3" xfId="5738" xr:uid="{51388067-8597-498C-8611-A35BF90A28C9}"/>
    <cellStyle name="Obliczenia 3 2" xfId="1544" xr:uid="{C0C3C1F9-E244-484F-AFDE-6BA60D9C6748}"/>
    <cellStyle name="Obliczenia 3 2 2" xfId="3841" xr:uid="{321C0E68-370A-437B-A11D-50C069F702B5}"/>
    <cellStyle name="Obliczenia 3 2 3" xfId="5739" xr:uid="{72B7E1F0-E7FB-4E52-8D25-135CA5883CE0}"/>
    <cellStyle name="Obliczenia 3 20" xfId="1545" xr:uid="{BD12935A-F033-4F95-BDBC-AFA24F53F685}"/>
    <cellStyle name="Obliczenia 3 20 2" xfId="3842" xr:uid="{5466C5E5-78A7-4013-B5A6-B3E9E0848C7F}"/>
    <cellStyle name="Obliczenia 3 20 3" xfId="5740" xr:uid="{A0F8543B-E1C8-47B8-93A9-8D34E64155B7}"/>
    <cellStyle name="Obliczenia 3 21" xfId="1546" xr:uid="{14ACDB97-8298-41F1-9EF4-92CC45BB53B0}"/>
    <cellStyle name="Obliczenia 3 21 2" xfId="3843" xr:uid="{EB839BE0-9CE4-4E20-887F-CC53F9CBFC6D}"/>
    <cellStyle name="Obliczenia 3 21 3" xfId="5741" xr:uid="{00E3AC18-6E4F-4B6C-8CF5-B944CEAE050D}"/>
    <cellStyle name="Obliczenia 3 22" xfId="1547" xr:uid="{CAED73DC-0594-4B63-8034-C4760D7950E6}"/>
    <cellStyle name="Obliczenia 3 22 2" xfId="3844" xr:uid="{88C857ED-0DC6-4B89-88EA-709BB259801F}"/>
    <cellStyle name="Obliczenia 3 22 3" xfId="5742" xr:uid="{CF8A1547-0617-4E24-B08D-C0C2CB2877C4}"/>
    <cellStyle name="Obliczenia 3 23" xfId="1548" xr:uid="{DF8FE90D-023D-436E-BBD2-0B97A754D22C}"/>
    <cellStyle name="Obliczenia 3 23 2" xfId="3845" xr:uid="{E133B1AA-F682-47F7-AF11-86C682C9DAB0}"/>
    <cellStyle name="Obliczenia 3 23 3" xfId="5743" xr:uid="{564D6663-84DB-4414-B48D-16270BEA9FB6}"/>
    <cellStyle name="Obliczenia 3 24" xfId="3830" xr:uid="{9A6AA7F9-A9CE-4E7D-9258-DFF1B06FAD05}"/>
    <cellStyle name="Obliczenia 3 25" xfId="5728" xr:uid="{5B7A18AB-3942-4784-ABC5-655CA589A407}"/>
    <cellStyle name="Obliczenia 3 3" xfId="1549" xr:uid="{20B7783A-38DC-40BD-B925-37A99DE9D201}"/>
    <cellStyle name="Obliczenia 3 3 2" xfId="3846" xr:uid="{FB158B63-7249-4994-A1E6-3CC1163C0E09}"/>
    <cellStyle name="Obliczenia 3 3 3" xfId="5744" xr:uid="{045E0C42-108D-4B98-B404-BBD9881B966D}"/>
    <cellStyle name="Obliczenia 3 4" xfId="1550" xr:uid="{95511D5E-3E39-441C-8C8E-6FF06FF7965F}"/>
    <cellStyle name="Obliczenia 3 4 2" xfId="3847" xr:uid="{57532BB1-9B28-4599-B7FD-88E18FD22362}"/>
    <cellStyle name="Obliczenia 3 4 3" xfId="5745" xr:uid="{4F8768E0-631E-497B-A7FB-22A92824338D}"/>
    <cellStyle name="Obliczenia 3 5" xfId="1551" xr:uid="{50DEFE61-C7D5-4EE5-914D-B761759CF9AF}"/>
    <cellStyle name="Obliczenia 3 5 2" xfId="3848" xr:uid="{89B72C9B-F515-4044-94CB-538E263EAFCC}"/>
    <cellStyle name="Obliczenia 3 5 3" xfId="5746" xr:uid="{A623B38A-FAF3-4875-99BB-B4392DB21A42}"/>
    <cellStyle name="Obliczenia 3 6" xfId="1552" xr:uid="{179B61B3-7441-4E77-9174-9DBB2B5F49D2}"/>
    <cellStyle name="Obliczenia 3 6 2" xfId="3849" xr:uid="{23631684-9A37-40E9-8526-9098ECF6EC5B}"/>
    <cellStyle name="Obliczenia 3 6 3" xfId="5747" xr:uid="{CC0D5D8A-2A1A-4C2D-97B0-67FE3D3C3974}"/>
    <cellStyle name="Obliczenia 3 7" xfId="1553" xr:uid="{7463231D-09B6-444E-8035-FAB437682178}"/>
    <cellStyle name="Obliczenia 3 7 2" xfId="3850" xr:uid="{B551DE8F-36AE-4163-BA02-CCB06692ED4A}"/>
    <cellStyle name="Obliczenia 3 7 3" xfId="5748" xr:uid="{58BE6806-1FA1-48B4-AA55-9DFFBAAF81DC}"/>
    <cellStyle name="Obliczenia 3 8" xfId="1554" xr:uid="{5FF22D4B-93BF-481A-8CE2-EE2FED8D661E}"/>
    <cellStyle name="Obliczenia 3 8 2" xfId="3851" xr:uid="{2F94E354-D53C-4286-9B56-8E13C0CC36F6}"/>
    <cellStyle name="Obliczenia 3 8 3" xfId="5749" xr:uid="{BF6EF0BA-3324-4971-B613-256759357D24}"/>
    <cellStyle name="Obliczenia 3 9" xfId="1555" xr:uid="{1258002C-DB3D-43A6-A966-CE5E2AACCABE}"/>
    <cellStyle name="Obliczenia 3 9 2" xfId="3852" xr:uid="{FAB2A2C2-A749-420B-9BC8-B41714DBECAE}"/>
    <cellStyle name="Obliczenia 3 9 3" xfId="5750" xr:uid="{1505D433-5BC3-4625-832B-1C8FCA36E60A}"/>
    <cellStyle name="Obliczenia 4" xfId="1556" xr:uid="{66CBC3B4-9E74-4FB5-8105-6D67CC66DA9B}"/>
    <cellStyle name="Obliczenia 4 2" xfId="3853" xr:uid="{C9A0C5A6-F88E-4328-8576-FCEC9EC50673}"/>
    <cellStyle name="Obliczenia 4 3" xfId="5751" xr:uid="{C46F3F20-6FD5-4402-B810-73CFB70E35D4}"/>
    <cellStyle name="Obliczenia 5" xfId="1557" xr:uid="{68A10A75-D135-4304-8FDF-93FDCB671CFF}"/>
    <cellStyle name="Obliczenia 5 2" xfId="3854" xr:uid="{37DAC821-0604-46BD-87A9-360A5DE1B0FA}"/>
    <cellStyle name="Obliczenia 5 3" xfId="5752" xr:uid="{F4A1CA0E-3701-416C-8D93-3BC1F6047A60}"/>
    <cellStyle name="Obliczenia 6" xfId="1558" xr:uid="{0F6C67E6-EA17-4604-AA01-BDB976248C79}"/>
    <cellStyle name="Obliczenia 6 2" xfId="3855" xr:uid="{1D5A4656-CAEC-4A57-AC11-1C10FD9A5766}"/>
    <cellStyle name="Obliczenia 6 3" xfId="5753" xr:uid="{D1C3029D-8908-44DC-B007-4F19BD3FFE24}"/>
    <cellStyle name="Obliczenia 7" xfId="1559" xr:uid="{D46095A2-0944-4B20-A2F7-400F0A973D56}"/>
    <cellStyle name="Obliczenia 7 2" xfId="3856" xr:uid="{8794C7E2-951D-4321-AE28-BF6B5E48D04B}"/>
    <cellStyle name="Obliczenia 7 3" xfId="5754" xr:uid="{93A6EE17-156A-4649-A45A-87AC7D3B9F6D}"/>
    <cellStyle name="Obliczenia 8" xfId="1560" xr:uid="{166E9D1C-2BF5-491C-9CB5-BE8BC2B4CEF7}"/>
    <cellStyle name="Obliczenia 8 2" xfId="3857" xr:uid="{9D847A02-AE45-421A-A9D9-88E6D666F1C1}"/>
    <cellStyle name="Obliczenia 8 3" xfId="5755" xr:uid="{D5F3DD93-7633-4EBE-8092-73870340365A}"/>
    <cellStyle name="Obliczenia 9" xfId="1561" xr:uid="{86CF6A38-54A4-43C2-B594-62E8559DEB3E}"/>
    <cellStyle name="Obliczenia 9 2" xfId="3858" xr:uid="{61FF5FCD-057F-4FE2-81CC-815A701ED32B}"/>
    <cellStyle name="Obliczenia 9 3" xfId="5756" xr:uid="{83DD62D0-F3DB-4C09-972D-E5FFDCF863FE}"/>
    <cellStyle name="Output 2" xfId="1562" xr:uid="{171038AE-E827-4957-A71E-8D447E45C851}"/>
    <cellStyle name="Output 2 10" xfId="1563" xr:uid="{AB69C0A4-99A1-443D-B6A8-D3553039A029}"/>
    <cellStyle name="Output 2 10 10" xfId="1564" xr:uid="{A5B7F3E4-D891-447C-94FA-B330225EDE8D}"/>
    <cellStyle name="Output 2 10 10 2" xfId="3861" xr:uid="{BB21628A-9E70-4EDF-AF63-CA789113D701}"/>
    <cellStyle name="Output 2 10 10 3" xfId="5759" xr:uid="{3A94FDAB-1A31-4C4C-820B-91F4CB902ECE}"/>
    <cellStyle name="Output 2 10 11" xfId="1565" xr:uid="{A7067AE0-7811-416B-BB14-91CE05038151}"/>
    <cellStyle name="Output 2 10 11 2" xfId="3862" xr:uid="{3103D31D-681D-4813-882A-B0DB4E41F318}"/>
    <cellStyle name="Output 2 10 11 3" xfId="5760" xr:uid="{65A1AD73-BF31-479E-9C82-DCBA3904CDD7}"/>
    <cellStyle name="Output 2 10 12" xfId="1566" xr:uid="{0D7E83E6-B2CF-470F-82D8-D86F12FE4DC8}"/>
    <cellStyle name="Output 2 10 12 2" xfId="3863" xr:uid="{34608F59-6AD1-495B-993A-B61666B045CF}"/>
    <cellStyle name="Output 2 10 12 3" xfId="5761" xr:uid="{DB8FFB9F-1FBB-4EC9-9742-88430CB0E4CC}"/>
    <cellStyle name="Output 2 10 13" xfId="1567" xr:uid="{03098015-1A67-473D-925A-BF43A38EC438}"/>
    <cellStyle name="Output 2 10 13 2" xfId="3864" xr:uid="{80924EB6-E819-4266-9C8C-A84923651DDD}"/>
    <cellStyle name="Output 2 10 13 3" xfId="5762" xr:uid="{76339860-A303-4A66-AE9B-3A020D77DBB5}"/>
    <cellStyle name="Output 2 10 14" xfId="1568" xr:uid="{1D935FA8-2692-447A-9D76-DF1A46ECD59C}"/>
    <cellStyle name="Output 2 10 14 2" xfId="3865" xr:uid="{549572E4-4673-4331-8B2E-97709815E194}"/>
    <cellStyle name="Output 2 10 14 3" xfId="5763" xr:uid="{082FEA52-286B-4216-B8DE-3DE1CC224476}"/>
    <cellStyle name="Output 2 10 15" xfId="1569" xr:uid="{B01B09F2-A7C3-48A6-A1F8-BF1BEEE54467}"/>
    <cellStyle name="Output 2 10 15 2" xfId="3866" xr:uid="{E83B8483-CED0-423B-A3DB-F5154CF46550}"/>
    <cellStyle name="Output 2 10 15 3" xfId="5764" xr:uid="{5BAED3E9-C141-4805-BDEB-C476B6ADE9FF}"/>
    <cellStyle name="Output 2 10 16" xfId="1570" xr:uid="{02F4ED2A-42B1-47A8-9EC8-55EED163D271}"/>
    <cellStyle name="Output 2 10 16 2" xfId="3867" xr:uid="{14133DDE-4F2D-47BD-B2E8-DF821D681457}"/>
    <cellStyle name="Output 2 10 16 3" xfId="5765" xr:uid="{E001B2C1-DDB4-4E99-9FDF-BB9935146835}"/>
    <cellStyle name="Output 2 10 17" xfId="1571" xr:uid="{40D8A585-195B-461D-8933-887CAF88492B}"/>
    <cellStyle name="Output 2 10 17 2" xfId="3868" xr:uid="{109A7BDD-D385-4B59-A9DB-0B7A3C9C3B45}"/>
    <cellStyle name="Output 2 10 17 3" xfId="5766" xr:uid="{8424EF98-31C2-4B82-957B-58C7B4DA1410}"/>
    <cellStyle name="Output 2 10 18" xfId="1572" xr:uid="{97BED337-0AD4-466C-88F6-8D0591FE3810}"/>
    <cellStyle name="Output 2 10 18 2" xfId="3869" xr:uid="{523954B0-1F05-4BD3-9A4A-6C0BEFBF2B1D}"/>
    <cellStyle name="Output 2 10 18 3" xfId="5767" xr:uid="{7DC7336F-B6DB-4B7A-90C3-39548D1A9F5C}"/>
    <cellStyle name="Output 2 10 19" xfId="1573" xr:uid="{68930ABB-7121-42D7-A905-E6920208B024}"/>
    <cellStyle name="Output 2 10 19 2" xfId="3870" xr:uid="{E401A7B2-5416-45A4-9100-AAA11D69A635}"/>
    <cellStyle name="Output 2 10 19 3" xfId="5768" xr:uid="{634F2267-A34A-4D8B-91FB-85C4D4D38E5F}"/>
    <cellStyle name="Output 2 10 2" xfId="1574" xr:uid="{D8866F45-38FE-4475-BF7A-8C49BED95C7C}"/>
    <cellStyle name="Output 2 10 2 2" xfId="3871" xr:uid="{A9C1819B-966E-4E19-86D6-981FCC224B74}"/>
    <cellStyle name="Output 2 10 2 3" xfId="5769" xr:uid="{54AFC173-F5AF-49C9-90E4-F62075ADBF09}"/>
    <cellStyle name="Output 2 10 20" xfId="1575" xr:uid="{EEEA0EB6-B438-4EEC-9C6F-D4C347204699}"/>
    <cellStyle name="Output 2 10 20 2" xfId="3872" xr:uid="{C80C685E-D8E3-411E-998D-FA7ED334C3A7}"/>
    <cellStyle name="Output 2 10 20 3" xfId="5770" xr:uid="{F152ECCB-7667-4F80-8882-8B6E270DBC16}"/>
    <cellStyle name="Output 2 10 21" xfId="1576" xr:uid="{A8EE7E39-C1B1-4CC5-A3D9-3B8E8DC10BF0}"/>
    <cellStyle name="Output 2 10 21 2" xfId="3873" xr:uid="{EB0D2CC7-8814-43AA-9C79-94F333E5F4BD}"/>
    <cellStyle name="Output 2 10 21 3" xfId="5771" xr:uid="{545B40C5-1119-4DCF-A3DC-949665153A01}"/>
    <cellStyle name="Output 2 10 22" xfId="1577" xr:uid="{846368CD-51AD-4C25-AABC-4C55F2936995}"/>
    <cellStyle name="Output 2 10 22 2" xfId="3874" xr:uid="{53ADE02B-52B9-4A1C-9920-B684A4F8F92D}"/>
    <cellStyle name="Output 2 10 22 3" xfId="5772" xr:uid="{9F72CDDE-4739-46C6-9235-D6522563C40E}"/>
    <cellStyle name="Output 2 10 23" xfId="1578" xr:uid="{F355B47D-36FD-4815-B6CB-090CE3C36B8B}"/>
    <cellStyle name="Output 2 10 23 2" xfId="3875" xr:uid="{FF56FA88-64BF-4C5C-B679-F52678C0AE1F}"/>
    <cellStyle name="Output 2 10 23 3" xfId="5773" xr:uid="{F9161E62-B791-4A1F-88C1-4D92843B02E5}"/>
    <cellStyle name="Output 2 10 24" xfId="3860" xr:uid="{69D97DC5-A476-4129-BE79-A635A96CC707}"/>
    <cellStyle name="Output 2 10 25" xfId="5758" xr:uid="{A592AF32-4F1B-4ADE-9137-E1312D7E585D}"/>
    <cellStyle name="Output 2 10 3" xfId="1579" xr:uid="{CC54E134-BA5B-4FC0-A2E3-028374DA960B}"/>
    <cellStyle name="Output 2 10 3 2" xfId="3876" xr:uid="{21BBCF5D-AF01-45D5-A480-08FB9E754AC0}"/>
    <cellStyle name="Output 2 10 3 3" xfId="5774" xr:uid="{FB8A827E-70A4-4CD6-A444-261EC4348412}"/>
    <cellStyle name="Output 2 10 4" xfId="1580" xr:uid="{093FAE57-758A-4E7F-8229-F0D673718034}"/>
    <cellStyle name="Output 2 10 4 2" xfId="3877" xr:uid="{C3E75DA2-6ADD-47D4-9484-A425779795BE}"/>
    <cellStyle name="Output 2 10 4 3" xfId="5775" xr:uid="{FDFAA791-24C4-407E-BB14-098818F33F58}"/>
    <cellStyle name="Output 2 10 5" xfId="1581" xr:uid="{8CBC4EAE-9A24-456D-B4A3-BB0D202AD94A}"/>
    <cellStyle name="Output 2 10 5 2" xfId="3878" xr:uid="{DF93C5AD-EC10-4592-A21A-B0212426A075}"/>
    <cellStyle name="Output 2 10 5 3" xfId="5776" xr:uid="{9B796B31-EC52-4F7A-A6E5-57FA3450ACF6}"/>
    <cellStyle name="Output 2 10 6" xfId="1582" xr:uid="{389F1EC8-7E3D-4628-9B86-290C2064037A}"/>
    <cellStyle name="Output 2 10 6 2" xfId="3879" xr:uid="{630AEC04-A9BD-4C0A-8D45-901313CF214D}"/>
    <cellStyle name="Output 2 10 6 3" xfId="5777" xr:uid="{40CBA864-38B0-404F-B1DB-A41FB8682E29}"/>
    <cellStyle name="Output 2 10 7" xfId="1583" xr:uid="{85806235-4485-44F7-9085-A77B4134350A}"/>
    <cellStyle name="Output 2 10 7 2" xfId="3880" xr:uid="{E799DB2A-DAED-4336-B54C-178989ABBE0C}"/>
    <cellStyle name="Output 2 10 7 3" xfId="5778" xr:uid="{85737BDD-DDB7-4440-8B1C-54B4234C811F}"/>
    <cellStyle name="Output 2 10 8" xfId="1584" xr:uid="{BE2F70DB-0E7A-41A0-A09E-EDCF6EE9E39C}"/>
    <cellStyle name="Output 2 10 8 2" xfId="3881" xr:uid="{B2F8F6F8-14B3-46DA-8D7B-C576B610B12E}"/>
    <cellStyle name="Output 2 10 8 3" xfId="5779" xr:uid="{55071AB7-8C10-4367-AF52-9956D39A3EDC}"/>
    <cellStyle name="Output 2 10 9" xfId="1585" xr:uid="{6820DC97-559F-4924-A850-B093ABCBF210}"/>
    <cellStyle name="Output 2 10 9 2" xfId="3882" xr:uid="{679A00F1-5FD5-4236-8B41-C90AFD78B9C5}"/>
    <cellStyle name="Output 2 10 9 3" xfId="5780" xr:uid="{501C83C4-2EF0-4A03-A452-2F1D39EA04C2}"/>
    <cellStyle name="Output 2 11" xfId="1586" xr:uid="{5FF945B3-27CC-46EB-A8B4-FC8A6AD9E797}"/>
    <cellStyle name="Output 2 11 10" xfId="1587" xr:uid="{28EAD8F9-2A1C-41E9-85DB-63653602E48B}"/>
    <cellStyle name="Output 2 11 10 2" xfId="3884" xr:uid="{8D12C200-3A4C-416F-B499-0C433AB39BE0}"/>
    <cellStyle name="Output 2 11 10 3" xfId="5782" xr:uid="{F770AA6B-4FF8-4EFC-B910-F5E256962308}"/>
    <cellStyle name="Output 2 11 11" xfId="1588" xr:uid="{882902FC-3493-482F-A79C-D3FB85AED1B7}"/>
    <cellStyle name="Output 2 11 11 2" xfId="3885" xr:uid="{BA6FA2C6-950F-43D9-9564-0F8F2D0FBF0F}"/>
    <cellStyle name="Output 2 11 11 3" xfId="5783" xr:uid="{9E66194E-63CC-47C9-B1AE-08927F72D2A3}"/>
    <cellStyle name="Output 2 11 12" xfId="1589" xr:uid="{69E331BE-B2ED-45DB-9F4E-90DFA8982BA7}"/>
    <cellStyle name="Output 2 11 12 2" xfId="3886" xr:uid="{9C6DC935-6A5C-4C90-B8AA-2477DE5B38CF}"/>
    <cellStyle name="Output 2 11 12 3" xfId="5784" xr:uid="{10F95E0F-0385-483F-9885-AB00A509AB81}"/>
    <cellStyle name="Output 2 11 13" xfId="1590" xr:uid="{23F44111-49AB-4F4A-A2AE-FE03484CEE11}"/>
    <cellStyle name="Output 2 11 13 2" xfId="3887" xr:uid="{B8BB1719-EDC5-4A37-8AB2-46161031BD11}"/>
    <cellStyle name="Output 2 11 13 3" xfId="5785" xr:uid="{B903B1C1-3B02-4A05-8ABB-81A8A506DCE1}"/>
    <cellStyle name="Output 2 11 14" xfId="1591" xr:uid="{718C8BA1-0A72-4D43-8246-43F15D504B81}"/>
    <cellStyle name="Output 2 11 14 2" xfId="3888" xr:uid="{F59ED924-C12F-4585-AD59-73FB9DF8CE25}"/>
    <cellStyle name="Output 2 11 14 3" xfId="5786" xr:uid="{BAE31704-5614-4254-93E2-1E381A4948C6}"/>
    <cellStyle name="Output 2 11 15" xfId="1592" xr:uid="{0B80DAEF-934E-47F7-BA8A-6B9CDD3A0E51}"/>
    <cellStyle name="Output 2 11 15 2" xfId="3889" xr:uid="{1804A875-0C74-45AD-B70D-E9782AA0ACEC}"/>
    <cellStyle name="Output 2 11 15 3" xfId="5787" xr:uid="{046A40FD-126F-48CC-B501-55D26B9C01BB}"/>
    <cellStyle name="Output 2 11 16" xfId="1593" xr:uid="{C55D23E3-893D-45B1-86E6-3C7350E847F6}"/>
    <cellStyle name="Output 2 11 16 2" xfId="3890" xr:uid="{9C51B85A-16E5-4840-B6A8-E50C5BD9ACA5}"/>
    <cellStyle name="Output 2 11 16 3" xfId="5788" xr:uid="{19CC9159-9235-475B-9AF4-3252C22833EA}"/>
    <cellStyle name="Output 2 11 17" xfId="1594" xr:uid="{2CB60EDB-0658-477E-BE6D-9213AC36CDF0}"/>
    <cellStyle name="Output 2 11 17 2" xfId="3891" xr:uid="{4D095043-1FE7-40A0-B83A-5F20C9A9F1B4}"/>
    <cellStyle name="Output 2 11 17 3" xfId="5789" xr:uid="{D8087A98-D74F-47BE-85E6-BE01B2C7086B}"/>
    <cellStyle name="Output 2 11 18" xfId="1595" xr:uid="{320844C3-0CF0-43B4-95DF-BC3EB5F2CAAC}"/>
    <cellStyle name="Output 2 11 18 2" xfId="3892" xr:uid="{31CD103E-907F-4441-BD77-0081E5171E50}"/>
    <cellStyle name="Output 2 11 18 3" xfId="5790" xr:uid="{F198D68C-EAE8-491A-A8DF-E04C8E138E26}"/>
    <cellStyle name="Output 2 11 19" xfId="1596" xr:uid="{3064FC21-AB29-4CB1-A038-BCF4A0FEEE4F}"/>
    <cellStyle name="Output 2 11 19 2" xfId="3893" xr:uid="{2D6D08F5-93EE-4330-A8FD-219E5289BD7B}"/>
    <cellStyle name="Output 2 11 19 3" xfId="5791" xr:uid="{1A376B1C-11E9-442F-BC7E-3C0D0400D584}"/>
    <cellStyle name="Output 2 11 2" xfId="1597" xr:uid="{D95FB9F6-4F15-4857-8D9D-EC6F9E4DDDC4}"/>
    <cellStyle name="Output 2 11 2 2" xfId="3894" xr:uid="{BDF71385-3B88-4E86-B33B-C0EED77CDF2B}"/>
    <cellStyle name="Output 2 11 2 3" xfId="5792" xr:uid="{4EC73514-F0B1-44E8-9099-8F709E9A17A0}"/>
    <cellStyle name="Output 2 11 20" xfId="1598" xr:uid="{39EA1A54-AE04-4B68-8BF4-B222F9C922F6}"/>
    <cellStyle name="Output 2 11 20 2" xfId="3895" xr:uid="{F37DDF36-DEED-4005-870D-2E74F67705C5}"/>
    <cellStyle name="Output 2 11 20 3" xfId="5793" xr:uid="{41C8B78C-CEBC-4580-BA12-6A7493C05D80}"/>
    <cellStyle name="Output 2 11 21" xfId="1599" xr:uid="{59149170-B6F5-49E0-9435-C44F7140DD1F}"/>
    <cellStyle name="Output 2 11 21 2" xfId="3896" xr:uid="{20AE35A3-4C9F-4F2F-B2F4-4477F8AD7E61}"/>
    <cellStyle name="Output 2 11 21 3" xfId="5794" xr:uid="{8A68E7C8-5C43-49ED-8F08-A95E3A74EBF8}"/>
    <cellStyle name="Output 2 11 22" xfId="1600" xr:uid="{4E2872DE-E6A4-4F65-8E27-639DD0B4D408}"/>
    <cellStyle name="Output 2 11 22 2" xfId="3897" xr:uid="{F8D620B7-71D9-4A33-9D15-D3EAA34408E3}"/>
    <cellStyle name="Output 2 11 22 3" xfId="5795" xr:uid="{EE590D06-7384-4DB4-81CF-14277F2472F6}"/>
    <cellStyle name="Output 2 11 23" xfId="1601" xr:uid="{E3DEF27E-EE99-4AC9-B5EA-31B2852B3958}"/>
    <cellStyle name="Output 2 11 23 2" xfId="3898" xr:uid="{EBEEB478-36D2-4E6A-89D7-A68C8AB919F8}"/>
    <cellStyle name="Output 2 11 23 3" xfId="5796" xr:uid="{50DE5BF8-F478-40DE-8543-2BA3B186B0A3}"/>
    <cellStyle name="Output 2 11 24" xfId="3883" xr:uid="{FFDD7CB7-0C69-4ABB-858E-B498420884DB}"/>
    <cellStyle name="Output 2 11 25" xfId="5781" xr:uid="{6A51E412-9BB2-4E54-B166-B3D78689292A}"/>
    <cellStyle name="Output 2 11 3" xfId="1602" xr:uid="{30D7674C-E0F1-41F5-96FC-B71186EBD75B}"/>
    <cellStyle name="Output 2 11 3 2" xfId="3899" xr:uid="{7ADFA2EC-4195-4FFC-B47F-F2E63D82FA7F}"/>
    <cellStyle name="Output 2 11 3 3" xfId="5797" xr:uid="{C79BF984-7981-4B0C-817D-CB2C5DFE5C25}"/>
    <cellStyle name="Output 2 11 4" xfId="1603" xr:uid="{1A27A4C6-6C9E-4C11-84CB-553905CBB935}"/>
    <cellStyle name="Output 2 11 4 2" xfId="3900" xr:uid="{5527DFD0-6E2C-4653-9D51-C4617AFB41E9}"/>
    <cellStyle name="Output 2 11 4 3" xfId="5798" xr:uid="{A845A891-C6FB-4445-BF80-67DF164B5947}"/>
    <cellStyle name="Output 2 11 5" xfId="1604" xr:uid="{05E5EA2D-61CD-4760-86E7-C3DBB7B04D31}"/>
    <cellStyle name="Output 2 11 5 2" xfId="3901" xr:uid="{30531E2B-1A16-4B1D-81D6-878581CD6CEB}"/>
    <cellStyle name="Output 2 11 5 3" xfId="5799" xr:uid="{86DBC622-D3A5-402B-B87E-38F636B47651}"/>
    <cellStyle name="Output 2 11 6" xfId="1605" xr:uid="{C3AF9C90-C3BD-434A-AC6C-5ADA9A80F41E}"/>
    <cellStyle name="Output 2 11 6 2" xfId="3902" xr:uid="{3C6CBD6A-B224-4392-A52F-84EA45CAAD0D}"/>
    <cellStyle name="Output 2 11 6 3" xfId="5800" xr:uid="{BCC2CC69-73F9-4375-9651-06F35695C4D7}"/>
    <cellStyle name="Output 2 11 7" xfId="1606" xr:uid="{EFF0B656-FA27-4EB2-8EBB-452B9889ED82}"/>
    <cellStyle name="Output 2 11 7 2" xfId="3903" xr:uid="{B3FBA730-BFF1-406D-8458-679E1E991702}"/>
    <cellStyle name="Output 2 11 7 3" xfId="5801" xr:uid="{D2BA532F-EFF2-40CE-A4F7-CB8BDCEF87B9}"/>
    <cellStyle name="Output 2 11 8" xfId="1607" xr:uid="{CD0B4F4B-D537-4F9A-B2B4-87DFDAA34AFC}"/>
    <cellStyle name="Output 2 11 8 2" xfId="3904" xr:uid="{EA296051-82A1-45BC-B519-1C00DAA17E74}"/>
    <cellStyle name="Output 2 11 8 3" xfId="5802" xr:uid="{1186757A-5CEF-4B5F-9645-AB347B2B1957}"/>
    <cellStyle name="Output 2 11 9" xfId="1608" xr:uid="{8D15B552-911F-484A-9CD4-14E342AD8700}"/>
    <cellStyle name="Output 2 11 9 2" xfId="3905" xr:uid="{D706B26D-04AF-4D4E-B7DF-7C6E8FBEEFD3}"/>
    <cellStyle name="Output 2 11 9 3" xfId="5803" xr:uid="{6DDE3C90-E006-4256-A9F8-ED25D6555C92}"/>
    <cellStyle name="Output 2 12" xfId="1609" xr:uid="{EFD54B09-683A-4AF1-82EF-77A7E6202902}"/>
    <cellStyle name="Output 2 12 10" xfId="1610" xr:uid="{59E53CA1-3038-4BBB-861B-56EFC2432814}"/>
    <cellStyle name="Output 2 12 10 2" xfId="3907" xr:uid="{77FFAC54-7AE2-4141-A7B4-2D398DA6DFAB}"/>
    <cellStyle name="Output 2 12 10 3" xfId="5805" xr:uid="{7E70994F-6DC2-4726-B19E-3298510A943B}"/>
    <cellStyle name="Output 2 12 11" xfId="1611" xr:uid="{1D3ED1C1-EC53-49C0-A237-67D0DFA1213A}"/>
    <cellStyle name="Output 2 12 11 2" xfId="3908" xr:uid="{78A7E6F8-CB23-43E3-8AC1-EF65D5F4A7C3}"/>
    <cellStyle name="Output 2 12 11 3" xfId="5806" xr:uid="{CAA72E13-1C15-4BD2-ABC1-A7ABB87BFFAB}"/>
    <cellStyle name="Output 2 12 12" xfId="1612" xr:uid="{0A941854-5B69-4450-A287-FA77CE40D07E}"/>
    <cellStyle name="Output 2 12 12 2" xfId="3909" xr:uid="{58C7932D-5BEB-40A0-8CA8-6824575C7E33}"/>
    <cellStyle name="Output 2 12 12 3" xfId="5807" xr:uid="{7800244D-5588-471A-86A6-BC8F2CD1EEEF}"/>
    <cellStyle name="Output 2 12 13" xfId="1613" xr:uid="{37E75B02-0F61-4435-AB34-B65C37F5D648}"/>
    <cellStyle name="Output 2 12 13 2" xfId="3910" xr:uid="{8D083C2B-88DA-4858-BD8A-4864D9BE74C6}"/>
    <cellStyle name="Output 2 12 13 3" xfId="5808" xr:uid="{E4C34CCE-EDA8-4F9F-9BC1-319BB54DB552}"/>
    <cellStyle name="Output 2 12 14" xfId="1614" xr:uid="{F55D9E35-5246-4B89-8D77-8DEAE82DE4CE}"/>
    <cellStyle name="Output 2 12 14 2" xfId="3911" xr:uid="{7CB66C26-9974-424D-AF5B-2C6E0C633153}"/>
    <cellStyle name="Output 2 12 14 3" xfId="5809" xr:uid="{D3D1206D-EB6D-4177-90AF-17DBCD6C5892}"/>
    <cellStyle name="Output 2 12 15" xfId="1615" xr:uid="{271D5E79-AA42-4100-9F75-53BD544DE36D}"/>
    <cellStyle name="Output 2 12 15 2" xfId="3912" xr:uid="{6079CB01-8998-42A7-8EC3-24E58BB9AD37}"/>
    <cellStyle name="Output 2 12 15 3" xfId="5810" xr:uid="{9A8C9637-E17F-48C9-85AB-CA35BA2E0B4F}"/>
    <cellStyle name="Output 2 12 16" xfId="1616" xr:uid="{04ED6DEE-2005-4279-B12F-F66020613D7E}"/>
    <cellStyle name="Output 2 12 16 2" xfId="3913" xr:uid="{B6004A99-EA3C-40AF-8FA0-2F0FD8C1EFA4}"/>
    <cellStyle name="Output 2 12 16 3" xfId="5811" xr:uid="{C9CA74A9-9986-41BA-A568-69EAA6DE9732}"/>
    <cellStyle name="Output 2 12 17" xfId="1617" xr:uid="{776B0B32-9AF7-4CB8-8367-83AD331B08F6}"/>
    <cellStyle name="Output 2 12 17 2" xfId="3914" xr:uid="{248DB46F-073E-42D1-A25D-D80C01F4EB74}"/>
    <cellStyle name="Output 2 12 17 3" xfId="5812" xr:uid="{AE617AEB-A55E-4392-9C4F-6EA247FD8A69}"/>
    <cellStyle name="Output 2 12 18" xfId="1618" xr:uid="{DE3D8247-951D-4D6F-92A5-930F825EFD8E}"/>
    <cellStyle name="Output 2 12 18 2" xfId="3915" xr:uid="{7C434555-DB87-407C-A4AC-92B7851A6186}"/>
    <cellStyle name="Output 2 12 18 3" xfId="5813" xr:uid="{D1D7F707-9523-461C-8F31-195590FF67ED}"/>
    <cellStyle name="Output 2 12 19" xfId="1619" xr:uid="{39CEAEA9-4F63-4150-8C51-BCA7E9A8ECBA}"/>
    <cellStyle name="Output 2 12 19 2" xfId="3916" xr:uid="{E8AF6645-2629-47BB-8F0D-278207E83849}"/>
    <cellStyle name="Output 2 12 19 3" xfId="5814" xr:uid="{FA0CFD5A-967C-4655-9BBF-8B6EF92F2756}"/>
    <cellStyle name="Output 2 12 2" xfId="1620" xr:uid="{6CAFB6E0-8D01-408E-832E-B34D43861804}"/>
    <cellStyle name="Output 2 12 2 2" xfId="3917" xr:uid="{EBB85376-7150-4BD1-8554-92992574CC45}"/>
    <cellStyle name="Output 2 12 2 3" xfId="5815" xr:uid="{D38154E9-7512-4020-81C4-D6E482ECD39A}"/>
    <cellStyle name="Output 2 12 20" xfId="1621" xr:uid="{47A5B1AE-83AE-4A1D-8E72-6146C47D1A91}"/>
    <cellStyle name="Output 2 12 20 2" xfId="3918" xr:uid="{F3AC953A-7FD9-413D-A2E6-17E0C949397D}"/>
    <cellStyle name="Output 2 12 20 3" xfId="5816" xr:uid="{D6BF8EC9-9AA5-4314-BAD7-A529F691E054}"/>
    <cellStyle name="Output 2 12 21" xfId="1622" xr:uid="{ED9E6FA7-FD13-4AC3-9ACF-1DEED6D6E434}"/>
    <cellStyle name="Output 2 12 21 2" xfId="3919" xr:uid="{4DB0515E-C0F7-4A57-B7D5-72D998F9B6F8}"/>
    <cellStyle name="Output 2 12 21 3" xfId="5817" xr:uid="{56AB33DB-EA23-471E-B4A0-D1071A10AA10}"/>
    <cellStyle name="Output 2 12 22" xfId="1623" xr:uid="{E9E51B94-9B3D-4231-B993-CF6A115F928D}"/>
    <cellStyle name="Output 2 12 22 2" xfId="3920" xr:uid="{2DB2397C-0C26-41C2-B625-707D4710114B}"/>
    <cellStyle name="Output 2 12 22 3" xfId="5818" xr:uid="{078FCF06-F87F-4971-B13E-EFEAD8436D2E}"/>
    <cellStyle name="Output 2 12 23" xfId="1624" xr:uid="{D5843200-405E-4B6D-B7C5-AEE54C919AC5}"/>
    <cellStyle name="Output 2 12 23 2" xfId="3921" xr:uid="{A00A4D5B-5A70-4474-86F5-62838433304B}"/>
    <cellStyle name="Output 2 12 23 3" xfId="5819" xr:uid="{C46A041F-AB94-4A46-8B5B-16D82FF9844B}"/>
    <cellStyle name="Output 2 12 24" xfId="3906" xr:uid="{4EEC2738-E2C0-4249-8A74-628D99FECFC5}"/>
    <cellStyle name="Output 2 12 25" xfId="5804" xr:uid="{2D0627E0-A525-43C5-BCD6-26B3AE9E44F9}"/>
    <cellStyle name="Output 2 12 3" xfId="1625" xr:uid="{454FAB55-754A-44EE-AA98-E0440DED18D8}"/>
    <cellStyle name="Output 2 12 3 2" xfId="3922" xr:uid="{0982BF2D-DEC7-4114-9E02-0DC18D087745}"/>
    <cellStyle name="Output 2 12 3 3" xfId="5820" xr:uid="{211081DA-22F0-4E7B-8D7A-E15052D84EE6}"/>
    <cellStyle name="Output 2 12 4" xfId="1626" xr:uid="{553B170C-A3E4-469F-A724-7AB0BEDCFA12}"/>
    <cellStyle name="Output 2 12 4 2" xfId="3923" xr:uid="{0649C909-6D99-44CE-9F99-B9C3FD03F90A}"/>
    <cellStyle name="Output 2 12 4 3" xfId="5821" xr:uid="{07366613-8024-4C05-91CB-CFD6107C2EA2}"/>
    <cellStyle name="Output 2 12 5" xfId="1627" xr:uid="{1905B285-924F-45AF-8BEC-24CF52BA2F47}"/>
    <cellStyle name="Output 2 12 5 2" xfId="3924" xr:uid="{6F419C39-C840-406E-9740-84DF60A071EF}"/>
    <cellStyle name="Output 2 12 5 3" xfId="5822" xr:uid="{1265A892-CBE6-48A0-ADC6-FF6C756309F7}"/>
    <cellStyle name="Output 2 12 6" xfId="1628" xr:uid="{CEB58EDA-A0F0-4365-A486-179C69EC6FCE}"/>
    <cellStyle name="Output 2 12 6 2" xfId="3925" xr:uid="{505DC053-C3BF-4A90-8274-040EFE63D8AE}"/>
    <cellStyle name="Output 2 12 6 3" xfId="5823" xr:uid="{324988F7-F3DA-4AE1-9A1E-5951CC0152F2}"/>
    <cellStyle name="Output 2 12 7" xfId="1629" xr:uid="{E2259EAF-079B-44B5-A800-C101AE62D02B}"/>
    <cellStyle name="Output 2 12 7 2" xfId="3926" xr:uid="{72BB1783-592E-4CFA-A43B-7F71CD66A625}"/>
    <cellStyle name="Output 2 12 7 3" xfId="5824" xr:uid="{9D8BFA3E-672C-4077-A265-AACFD38DF9C6}"/>
    <cellStyle name="Output 2 12 8" xfId="1630" xr:uid="{7DE3AD9A-EAAB-4897-BD52-488AAFF74045}"/>
    <cellStyle name="Output 2 12 8 2" xfId="3927" xr:uid="{2558CA2F-B840-47BF-ADCC-53B964D2C24A}"/>
    <cellStyle name="Output 2 12 8 3" xfId="5825" xr:uid="{8AAD9DAB-7577-4F84-BEE8-0595A604DF3C}"/>
    <cellStyle name="Output 2 12 9" xfId="1631" xr:uid="{E203F6E9-3939-4015-AAF3-1B51D1C48151}"/>
    <cellStyle name="Output 2 12 9 2" xfId="3928" xr:uid="{894BB3BE-105F-4932-8571-588F0488BBE5}"/>
    <cellStyle name="Output 2 12 9 3" xfId="5826" xr:uid="{6F760F82-6ECB-41E1-AEDC-54C5C2566FF7}"/>
    <cellStyle name="Output 2 13" xfId="1632" xr:uid="{4D7B7D9E-183A-460E-859A-C01892293EBB}"/>
    <cellStyle name="Output 2 13 10" xfId="1633" xr:uid="{80EF7486-A121-429E-965D-B1FA4DE8ED48}"/>
    <cellStyle name="Output 2 13 10 2" xfId="3930" xr:uid="{B671A4B8-4B40-409A-AA23-C661A16C590C}"/>
    <cellStyle name="Output 2 13 10 3" xfId="5828" xr:uid="{A1A020EC-6539-4FC5-9765-1ECC44948B95}"/>
    <cellStyle name="Output 2 13 11" xfId="1634" xr:uid="{1F0C3AE1-CAA8-4DA2-96F5-1F391C2EED6B}"/>
    <cellStyle name="Output 2 13 11 2" xfId="3931" xr:uid="{417C36DB-6470-4386-B726-54EE5287FADC}"/>
    <cellStyle name="Output 2 13 11 3" xfId="5829" xr:uid="{F4239573-3D0D-4FD3-A6E9-687BB1EB743F}"/>
    <cellStyle name="Output 2 13 12" xfId="1635" xr:uid="{701CF506-E257-43D2-8A06-53328C02922E}"/>
    <cellStyle name="Output 2 13 12 2" xfId="3932" xr:uid="{CA4CF8C5-456A-425D-A562-EDE6FAFEBDEB}"/>
    <cellStyle name="Output 2 13 12 3" xfId="5830" xr:uid="{2486BB7E-BE91-432B-8C6D-D203F147A1CA}"/>
    <cellStyle name="Output 2 13 13" xfId="1636" xr:uid="{79101E1F-28E2-4765-A062-D430809A97E3}"/>
    <cellStyle name="Output 2 13 13 2" xfId="3933" xr:uid="{99A053E5-6CE8-42D5-9DE5-5C0ABE52C085}"/>
    <cellStyle name="Output 2 13 13 3" xfId="5831" xr:uid="{8C8846A0-7C50-4FFF-AE37-D4E4FEB98F77}"/>
    <cellStyle name="Output 2 13 14" xfId="1637" xr:uid="{48D144D9-A59A-44EB-BA50-CABADD9062E3}"/>
    <cellStyle name="Output 2 13 14 2" xfId="3934" xr:uid="{9909C364-E308-4069-ACF3-DA4EFB1506E7}"/>
    <cellStyle name="Output 2 13 14 3" xfId="5832" xr:uid="{A9B17371-173C-4618-A6A0-6CEF3C32A59E}"/>
    <cellStyle name="Output 2 13 15" xfId="1638" xr:uid="{C4254640-896E-48D1-926A-D83FD19836FD}"/>
    <cellStyle name="Output 2 13 15 2" xfId="3935" xr:uid="{80330AE2-DF51-4387-9CCA-DA14BB64561C}"/>
    <cellStyle name="Output 2 13 15 3" xfId="5833" xr:uid="{1DB6BB2F-D176-4D1C-8C67-746AD3349B96}"/>
    <cellStyle name="Output 2 13 16" xfId="1639" xr:uid="{6067AAD7-59FF-4B92-8C2C-C8B8BF5D7441}"/>
    <cellStyle name="Output 2 13 16 2" xfId="3936" xr:uid="{905EE2F7-42D7-4D0C-9B34-0202D410E73E}"/>
    <cellStyle name="Output 2 13 16 3" xfId="5834" xr:uid="{4C7F8C34-CD36-470F-97F2-28F8CC4A7B3F}"/>
    <cellStyle name="Output 2 13 17" xfId="1640" xr:uid="{BEDDDA6E-10F3-471B-AF69-D3CB7081E7DC}"/>
    <cellStyle name="Output 2 13 17 2" xfId="3937" xr:uid="{B022122A-B0A5-4335-AE85-C5333F58AA57}"/>
    <cellStyle name="Output 2 13 17 3" xfId="5835" xr:uid="{8646959E-FEE6-4F21-9A07-728B8789ECED}"/>
    <cellStyle name="Output 2 13 18" xfId="1641" xr:uid="{615C4A43-B1E8-4903-85A3-949437ADBDEA}"/>
    <cellStyle name="Output 2 13 18 2" xfId="3938" xr:uid="{4EBD2A76-2BBC-4632-A72A-20DD1E100964}"/>
    <cellStyle name="Output 2 13 18 3" xfId="5836" xr:uid="{5D1637D0-ABF0-44F9-9C6B-4307D282AB6E}"/>
    <cellStyle name="Output 2 13 19" xfId="1642" xr:uid="{B8F2A745-F760-4755-B906-65AB5C3526BA}"/>
    <cellStyle name="Output 2 13 19 2" xfId="3939" xr:uid="{CCF53088-8CFB-48C9-9802-4B1780B86266}"/>
    <cellStyle name="Output 2 13 19 3" xfId="5837" xr:uid="{498F225D-B259-4182-9214-C332829DE124}"/>
    <cellStyle name="Output 2 13 2" xfId="1643" xr:uid="{3A5D4646-8212-4BC4-A3A2-DBF845E57B59}"/>
    <cellStyle name="Output 2 13 2 2" xfId="3940" xr:uid="{D2B31FCF-4F6B-43F7-BBD0-6C96D93D1D19}"/>
    <cellStyle name="Output 2 13 2 3" xfId="5838" xr:uid="{2AA9B9D9-801C-4739-A277-377BE92CE2EA}"/>
    <cellStyle name="Output 2 13 20" xfId="1644" xr:uid="{21479DC5-222D-4FE0-B2FC-257B13CEC080}"/>
    <cellStyle name="Output 2 13 20 2" xfId="3941" xr:uid="{514FB4CA-A49D-41C7-BC48-818E35B61759}"/>
    <cellStyle name="Output 2 13 20 3" xfId="5839" xr:uid="{E8BD28BF-918D-4130-A969-FEBA8DBC0310}"/>
    <cellStyle name="Output 2 13 21" xfId="1645" xr:uid="{F1AD906F-D4F8-42AF-81BE-13B96468DF88}"/>
    <cellStyle name="Output 2 13 21 2" xfId="3942" xr:uid="{17E7C76E-C4C1-486E-A463-F465170CF472}"/>
    <cellStyle name="Output 2 13 21 3" xfId="5840" xr:uid="{01CE1950-A345-4103-98F6-A9060C63E945}"/>
    <cellStyle name="Output 2 13 22" xfId="1646" xr:uid="{2EF90DA3-38C1-4B09-A266-01FA30E45033}"/>
    <cellStyle name="Output 2 13 22 2" xfId="3943" xr:uid="{70E375CB-9CB0-4692-92C3-A2D9E232BF87}"/>
    <cellStyle name="Output 2 13 22 3" xfId="5841" xr:uid="{74BAC52E-1898-445E-908E-152E0C2F5AF7}"/>
    <cellStyle name="Output 2 13 23" xfId="1647" xr:uid="{BEA5CD0C-A0C8-4BEC-9D17-95AE9B34FA2F}"/>
    <cellStyle name="Output 2 13 23 2" xfId="3944" xr:uid="{4B912BB4-AA3D-4615-88AE-D51DF1092DCF}"/>
    <cellStyle name="Output 2 13 23 3" xfId="5842" xr:uid="{94034244-CF69-4738-80D8-06080E3DCF6E}"/>
    <cellStyle name="Output 2 13 24" xfId="3929" xr:uid="{7939ED92-C360-4AD8-B9FB-0075FCD26032}"/>
    <cellStyle name="Output 2 13 25" xfId="5827" xr:uid="{FCB091E6-DD99-4048-ABD5-8B46D3F554E6}"/>
    <cellStyle name="Output 2 13 3" xfId="1648" xr:uid="{33EF65DB-99BE-4824-B78D-28489BCA1ED4}"/>
    <cellStyle name="Output 2 13 3 2" xfId="3945" xr:uid="{7125EC04-26FB-4E8A-BCDE-B6E53EE8F182}"/>
    <cellStyle name="Output 2 13 3 3" xfId="5843" xr:uid="{5AE27AA7-44E2-462F-964C-A2AFF57F9CC6}"/>
    <cellStyle name="Output 2 13 4" xfId="1649" xr:uid="{6BB81390-DE98-49F8-B4FA-9C7784F9806E}"/>
    <cellStyle name="Output 2 13 4 2" xfId="3946" xr:uid="{D941FA15-50C2-4A37-BCA1-913B4D72D90C}"/>
    <cellStyle name="Output 2 13 4 3" xfId="5844" xr:uid="{A6AEF5D2-E3B3-4A10-8057-83FA9D3487B9}"/>
    <cellStyle name="Output 2 13 5" xfId="1650" xr:uid="{9D313F4F-9B0B-4DC4-8139-B9F605B0AB0E}"/>
    <cellStyle name="Output 2 13 5 2" xfId="3947" xr:uid="{F8908175-4ADC-442C-BCD6-32A8800D9865}"/>
    <cellStyle name="Output 2 13 5 3" xfId="5845" xr:uid="{19B81E51-64AF-4F02-9C3B-EB283DC6DD51}"/>
    <cellStyle name="Output 2 13 6" xfId="1651" xr:uid="{29A90F05-A1C2-4C19-B282-02C0C8B262C9}"/>
    <cellStyle name="Output 2 13 6 2" xfId="3948" xr:uid="{5E70F7FD-069E-41EF-B41B-268C77666E8F}"/>
    <cellStyle name="Output 2 13 6 3" xfId="5846" xr:uid="{241BF756-6A80-4B44-AA04-6B518EFF762E}"/>
    <cellStyle name="Output 2 13 7" xfId="1652" xr:uid="{2F35CCF6-E7F7-42B4-B1E5-3D4DB26C9E9C}"/>
    <cellStyle name="Output 2 13 7 2" xfId="3949" xr:uid="{DF36B4B3-F17E-4799-9110-9FB9BA5765A6}"/>
    <cellStyle name="Output 2 13 7 3" xfId="5847" xr:uid="{0E828125-3CBF-480F-9195-0A9BC91467CE}"/>
    <cellStyle name="Output 2 13 8" xfId="1653" xr:uid="{92332F82-1DAE-4D77-B13C-D4088ED7853A}"/>
    <cellStyle name="Output 2 13 8 2" xfId="3950" xr:uid="{496E95B9-B771-4897-8B23-27A54984F14B}"/>
    <cellStyle name="Output 2 13 8 3" xfId="5848" xr:uid="{93EDA684-99C6-4138-82A7-625A94DAD704}"/>
    <cellStyle name="Output 2 13 9" xfId="1654" xr:uid="{189F1234-550A-460B-B638-8EA3CEC94578}"/>
    <cellStyle name="Output 2 13 9 2" xfId="3951" xr:uid="{907FA919-6ED0-48EC-8D6B-37CE1F5C4377}"/>
    <cellStyle name="Output 2 13 9 3" xfId="5849" xr:uid="{EB516701-1FA6-4122-A1C6-3D63E30DB503}"/>
    <cellStyle name="Output 2 14" xfId="1655" xr:uid="{242C3289-1304-4EE1-8E3B-1959914D3465}"/>
    <cellStyle name="Output 2 14 10" xfId="1656" xr:uid="{9FB109CA-1884-49C4-9E19-FCE5625FDEB9}"/>
    <cellStyle name="Output 2 14 10 2" xfId="3953" xr:uid="{413CFC4D-0388-427C-B0E0-676CE4CC8D83}"/>
    <cellStyle name="Output 2 14 10 3" xfId="5851" xr:uid="{88EA3C34-D1A4-4F05-AC94-1AD0C37B4C02}"/>
    <cellStyle name="Output 2 14 11" xfId="1657" xr:uid="{8FA28D68-9445-4F56-B397-D027249884D4}"/>
    <cellStyle name="Output 2 14 11 2" xfId="3954" xr:uid="{BA13E735-7A73-4EA3-B829-FDC2D5D9DD8C}"/>
    <cellStyle name="Output 2 14 11 3" xfId="5852" xr:uid="{3F4CCB3D-B0D7-4077-9AF3-4E30AB503140}"/>
    <cellStyle name="Output 2 14 12" xfId="1658" xr:uid="{64F7A0CF-C1DB-419F-A8DE-A013C188EAA6}"/>
    <cellStyle name="Output 2 14 12 2" xfId="3955" xr:uid="{2A293748-D862-4503-9855-0323F8321C8C}"/>
    <cellStyle name="Output 2 14 12 3" xfId="5853" xr:uid="{E8743F11-4237-4513-9C9D-3D24905CF6D5}"/>
    <cellStyle name="Output 2 14 13" xfId="1659" xr:uid="{13D95975-D37A-4C6F-BFE2-D26839120CC0}"/>
    <cellStyle name="Output 2 14 13 2" xfId="3956" xr:uid="{98E0A8A3-1D09-4426-9644-EEB2A372388A}"/>
    <cellStyle name="Output 2 14 13 3" xfId="5854" xr:uid="{CA052462-8A3C-4EE6-AD7E-404BFC4871C5}"/>
    <cellStyle name="Output 2 14 14" xfId="1660" xr:uid="{1D4C4C27-59C1-4B58-8A81-D2E06CC79A57}"/>
    <cellStyle name="Output 2 14 14 2" xfId="3957" xr:uid="{67CCE0A4-E8A1-4C22-8A59-71BC723D8CA0}"/>
    <cellStyle name="Output 2 14 14 3" xfId="5855" xr:uid="{B77912F6-9C18-4C30-985F-54817D9EBA23}"/>
    <cellStyle name="Output 2 14 15" xfId="1661" xr:uid="{CC579C3C-7A92-49A5-B801-35ED869323BC}"/>
    <cellStyle name="Output 2 14 15 2" xfId="3958" xr:uid="{D0B476F4-07DE-47D7-A149-E04AAFDDA2B6}"/>
    <cellStyle name="Output 2 14 15 3" xfId="5856" xr:uid="{1C67AF59-18B9-4625-90D5-94EEA10EFDFF}"/>
    <cellStyle name="Output 2 14 16" xfId="1662" xr:uid="{CD1A1B5D-17E2-4145-823A-F61FC270442E}"/>
    <cellStyle name="Output 2 14 16 2" xfId="3959" xr:uid="{FB9AEEAB-7FD4-4E4D-8E09-8163458B9DE4}"/>
    <cellStyle name="Output 2 14 16 3" xfId="5857" xr:uid="{E230ED8D-8D6A-4A25-A589-03C6057E097B}"/>
    <cellStyle name="Output 2 14 17" xfId="1663" xr:uid="{37ACA897-BBC2-4294-B3DE-A080C8800704}"/>
    <cellStyle name="Output 2 14 17 2" xfId="3960" xr:uid="{1E731C58-947A-494A-B83C-C2C91B4510A8}"/>
    <cellStyle name="Output 2 14 17 3" xfId="5858" xr:uid="{6BDC3B9E-2814-4FCE-8C8E-4F55FA651477}"/>
    <cellStyle name="Output 2 14 18" xfId="1664" xr:uid="{6E53F87E-3416-44BF-BC8C-9F251290D7FC}"/>
    <cellStyle name="Output 2 14 18 2" xfId="3961" xr:uid="{5163E02E-097A-44E7-B934-DCA43D22BC6C}"/>
    <cellStyle name="Output 2 14 18 3" xfId="5859" xr:uid="{9E2492E3-424A-4FE8-BF28-A3A98099E7F3}"/>
    <cellStyle name="Output 2 14 19" xfId="1665" xr:uid="{694201EF-4830-4E5A-B465-13FC0527314B}"/>
    <cellStyle name="Output 2 14 19 2" xfId="3962" xr:uid="{9FF269A9-09B9-45AC-ADDD-649D1C153BC3}"/>
    <cellStyle name="Output 2 14 19 3" xfId="5860" xr:uid="{884B7ACE-1A05-49B4-A930-4B8AE9D70F0B}"/>
    <cellStyle name="Output 2 14 2" xfId="1666" xr:uid="{858D6FA4-EACE-4B57-8DCF-540BD1CE50EA}"/>
    <cellStyle name="Output 2 14 2 2" xfId="3963" xr:uid="{103D69F1-0EFC-4726-9B5E-58A46D1E2CD7}"/>
    <cellStyle name="Output 2 14 2 3" xfId="5861" xr:uid="{167870B6-2983-446E-860C-6403C2B138E0}"/>
    <cellStyle name="Output 2 14 20" xfId="1667" xr:uid="{09378782-D700-4251-8A17-C8B37AA4BB8A}"/>
    <cellStyle name="Output 2 14 20 2" xfId="3964" xr:uid="{07F10BF8-4F2E-4DEE-B37A-8E7E3CEB74E6}"/>
    <cellStyle name="Output 2 14 20 3" xfId="5862" xr:uid="{27B9775F-E711-4253-A7AB-27B2E7C16109}"/>
    <cellStyle name="Output 2 14 21" xfId="1668" xr:uid="{1414EC20-1F0F-4933-9B8B-0D2AC26B98E1}"/>
    <cellStyle name="Output 2 14 21 2" xfId="3965" xr:uid="{54883B25-DC7A-462E-B617-15DD1A8B696A}"/>
    <cellStyle name="Output 2 14 21 3" xfId="5863" xr:uid="{A3E13F04-D232-4812-B4EA-8B3493CA8512}"/>
    <cellStyle name="Output 2 14 22" xfId="1669" xr:uid="{C904B1D2-2F39-425C-9B31-739469D98D7A}"/>
    <cellStyle name="Output 2 14 22 2" xfId="3966" xr:uid="{EAF088B3-6F9F-4B48-A695-CCA6C3C26005}"/>
    <cellStyle name="Output 2 14 22 3" xfId="5864" xr:uid="{FF4B6D1E-BCD9-4137-A7C6-E1CAC4B92049}"/>
    <cellStyle name="Output 2 14 23" xfId="1670" xr:uid="{E07BEDCB-52B4-4555-A8D1-CCA13C08DEAA}"/>
    <cellStyle name="Output 2 14 23 2" xfId="3967" xr:uid="{E02C6574-689B-4333-A5D0-D81021BD2682}"/>
    <cellStyle name="Output 2 14 23 3" xfId="5865" xr:uid="{8992B2EF-75A3-46E7-B35D-59E671266855}"/>
    <cellStyle name="Output 2 14 24" xfId="3952" xr:uid="{2966A295-0AEA-4965-8DA2-034859C693DD}"/>
    <cellStyle name="Output 2 14 25" xfId="5850" xr:uid="{C198BBCC-A56C-4443-A6C7-0C44EA3F9309}"/>
    <cellStyle name="Output 2 14 3" xfId="1671" xr:uid="{1D1DB120-5A17-4BDF-82CB-BE713E1998E7}"/>
    <cellStyle name="Output 2 14 3 2" xfId="3968" xr:uid="{07212441-1C0D-4D5E-82B4-0DA73A36B50D}"/>
    <cellStyle name="Output 2 14 3 3" xfId="5866" xr:uid="{B57BE4FC-E8F6-42CC-AE08-D9E6F3726359}"/>
    <cellStyle name="Output 2 14 4" xfId="1672" xr:uid="{A31D5433-541F-475E-96F8-86DF521D87C3}"/>
    <cellStyle name="Output 2 14 4 2" xfId="3969" xr:uid="{47D212BB-4E3C-4416-9015-2E05B03481DC}"/>
    <cellStyle name="Output 2 14 4 3" xfId="5867" xr:uid="{6D9241A1-1322-4506-99D4-C9DA2D67AD15}"/>
    <cellStyle name="Output 2 14 5" xfId="1673" xr:uid="{DBAFC7D9-C9CA-48AD-81B9-85A812E97BF5}"/>
    <cellStyle name="Output 2 14 5 2" xfId="3970" xr:uid="{225AABD3-68D0-48EC-BBE6-A013685DA126}"/>
    <cellStyle name="Output 2 14 5 3" xfId="5868" xr:uid="{562FBE95-F72E-49C5-A41E-B61CEB42C8A3}"/>
    <cellStyle name="Output 2 14 6" xfId="1674" xr:uid="{892CD038-CD78-4281-804F-80686920A44F}"/>
    <cellStyle name="Output 2 14 6 2" xfId="3971" xr:uid="{75F6D29C-6D89-4DB1-9D7C-CA1950B3E32F}"/>
    <cellStyle name="Output 2 14 6 3" xfId="5869" xr:uid="{ECB91800-4F31-4193-B557-847CEF76F1BE}"/>
    <cellStyle name="Output 2 14 7" xfId="1675" xr:uid="{C0C9F443-9E34-4BEE-9B02-DB360A7EC4C3}"/>
    <cellStyle name="Output 2 14 7 2" xfId="3972" xr:uid="{616D3878-7CDB-4C97-A6E6-09E44706C8BC}"/>
    <cellStyle name="Output 2 14 7 3" xfId="5870" xr:uid="{8DED1FAC-45A6-41A4-A236-37DE937CA1D0}"/>
    <cellStyle name="Output 2 14 8" xfId="1676" xr:uid="{48D29E4F-C39E-4962-8BE9-3FE4AAB185B8}"/>
    <cellStyle name="Output 2 14 8 2" xfId="3973" xr:uid="{66458C15-0DE7-401F-80C9-D73A3A91915D}"/>
    <cellStyle name="Output 2 14 8 3" xfId="5871" xr:uid="{C698462A-CFDE-49D2-9245-8D2279F19AEF}"/>
    <cellStyle name="Output 2 14 9" xfId="1677" xr:uid="{BC87C17E-90C0-4663-BA68-EF5B20AC7E1C}"/>
    <cellStyle name="Output 2 14 9 2" xfId="3974" xr:uid="{F8E9077C-70BC-4E05-A5E6-78FAB2A875E1}"/>
    <cellStyle name="Output 2 14 9 3" xfId="5872" xr:uid="{0DEA3B24-8ED9-4EE6-8C9A-59B7B6FC55E9}"/>
    <cellStyle name="Output 2 15" xfId="1678" xr:uid="{7A1959D7-E6CB-4D00-B489-F399BC6C361B}"/>
    <cellStyle name="Output 2 15 10" xfId="1679" xr:uid="{EC39B375-F1DC-410E-94B8-725A26265796}"/>
    <cellStyle name="Output 2 15 10 2" xfId="3976" xr:uid="{72720BCF-746D-4C31-B763-94384C9C2ED7}"/>
    <cellStyle name="Output 2 15 10 3" xfId="5874" xr:uid="{49942B46-C206-4D33-A51A-D236E056FE12}"/>
    <cellStyle name="Output 2 15 11" xfId="1680" xr:uid="{B451AF40-331C-4A2F-BC2C-81F5FB6FB410}"/>
    <cellStyle name="Output 2 15 11 2" xfId="3977" xr:uid="{C3B3240B-8FCB-47B6-B798-2C5E740BB783}"/>
    <cellStyle name="Output 2 15 11 3" xfId="5875" xr:uid="{2AD9F1E3-7E71-4080-A0D9-C19361485711}"/>
    <cellStyle name="Output 2 15 12" xfId="1681" xr:uid="{F454C73A-0533-4614-A6F1-94037CBC61E1}"/>
    <cellStyle name="Output 2 15 12 2" xfId="3978" xr:uid="{700BA8AC-ADDE-421D-92B0-0C8FA34BE870}"/>
    <cellStyle name="Output 2 15 12 3" xfId="5876" xr:uid="{83EA12F8-D8AD-4705-8541-DDD2EB069A82}"/>
    <cellStyle name="Output 2 15 13" xfId="1682" xr:uid="{82119480-86AA-44EA-8F35-CC1E1295167E}"/>
    <cellStyle name="Output 2 15 13 2" xfId="3979" xr:uid="{A4E55284-FC72-4CC5-ACBE-CB4E7AD42A30}"/>
    <cellStyle name="Output 2 15 13 3" xfId="5877" xr:uid="{9051056D-F1BF-41E2-92F1-C749FC5736D7}"/>
    <cellStyle name="Output 2 15 14" xfId="1683" xr:uid="{96217A98-0999-4E9A-B160-D00A0D54572D}"/>
    <cellStyle name="Output 2 15 14 2" xfId="3980" xr:uid="{303B6EC9-35B2-4291-A5CD-E9F298CEBFE8}"/>
    <cellStyle name="Output 2 15 14 3" xfId="5878" xr:uid="{E61DFEE4-8BC1-44A7-A459-BEEA17DE8BAA}"/>
    <cellStyle name="Output 2 15 15" xfId="1684" xr:uid="{25C0E7F3-0F59-4FD4-BDEB-F37308EC03D2}"/>
    <cellStyle name="Output 2 15 15 2" xfId="3981" xr:uid="{DA059413-8D25-49A7-B7D9-CA7E58EF2F3F}"/>
    <cellStyle name="Output 2 15 15 3" xfId="5879" xr:uid="{EAFB0C2F-7968-4524-BC41-8FA824B185E1}"/>
    <cellStyle name="Output 2 15 16" xfId="1685" xr:uid="{7BE6DE07-35BE-40A8-A59E-004C19D857ED}"/>
    <cellStyle name="Output 2 15 16 2" xfId="3982" xr:uid="{7938419F-347D-4A19-BA8C-B5ADAEA5F7A8}"/>
    <cellStyle name="Output 2 15 16 3" xfId="5880" xr:uid="{FF12AD28-9325-4654-81DC-2705BA31724C}"/>
    <cellStyle name="Output 2 15 17" xfId="1686" xr:uid="{AFB1CA67-86A9-425E-9F31-4E73FE0CAF54}"/>
    <cellStyle name="Output 2 15 17 2" xfId="3983" xr:uid="{3E0DACBA-8C34-4A6F-93BD-6068F6B11880}"/>
    <cellStyle name="Output 2 15 17 3" xfId="5881" xr:uid="{CE17F458-EF7A-4B26-9819-D053D09419D0}"/>
    <cellStyle name="Output 2 15 18" xfId="1687" xr:uid="{39B9A2C5-4124-4C0F-96A9-9698227AC0D0}"/>
    <cellStyle name="Output 2 15 18 2" xfId="3984" xr:uid="{0516A565-E2FE-44C8-9569-019020269D9E}"/>
    <cellStyle name="Output 2 15 18 3" xfId="5882" xr:uid="{3E00D5E4-D393-42DA-BA7B-7DB3BB1676BC}"/>
    <cellStyle name="Output 2 15 19" xfId="1688" xr:uid="{58D85999-AFEF-4D3B-B7F2-85CA134413F5}"/>
    <cellStyle name="Output 2 15 19 2" xfId="3985" xr:uid="{5FA4BE20-F140-4C67-AFD3-E28D8A72425A}"/>
    <cellStyle name="Output 2 15 19 3" xfId="5883" xr:uid="{31C8F898-5885-411E-8729-B9C329856AA7}"/>
    <cellStyle name="Output 2 15 2" xfId="1689" xr:uid="{42ABF9EF-D1F9-42C0-8A67-AB1D5F1634F9}"/>
    <cellStyle name="Output 2 15 2 2" xfId="3986" xr:uid="{6608043E-AA87-4A48-B477-E2A242597947}"/>
    <cellStyle name="Output 2 15 2 3" xfId="5884" xr:uid="{9A6DA198-341E-4341-A96D-81D01EC52A72}"/>
    <cellStyle name="Output 2 15 20" xfId="1690" xr:uid="{85C852EB-B4B1-43B0-8432-968FAF6EDFF9}"/>
    <cellStyle name="Output 2 15 20 2" xfId="3987" xr:uid="{FDE0134B-04E6-449B-849C-547C2E0B8FD8}"/>
    <cellStyle name="Output 2 15 20 3" xfId="5885" xr:uid="{BD228959-3CE7-468D-ACE3-5D2A99BD9385}"/>
    <cellStyle name="Output 2 15 21" xfId="1691" xr:uid="{3CB180A3-299F-48B3-B75C-8924E7EAA8CB}"/>
    <cellStyle name="Output 2 15 21 2" xfId="3988" xr:uid="{1DA9736F-E799-49E5-87AB-23C25E78785B}"/>
    <cellStyle name="Output 2 15 21 3" xfId="5886" xr:uid="{25442E44-9C16-426C-A2CF-7110CD5835B3}"/>
    <cellStyle name="Output 2 15 22" xfId="1692" xr:uid="{9547FBA0-0E69-4B5B-9FC6-59AC108B1E7E}"/>
    <cellStyle name="Output 2 15 22 2" xfId="3989" xr:uid="{230605BD-2AC7-475F-98F7-CBB8F0C1FE8B}"/>
    <cellStyle name="Output 2 15 22 3" xfId="5887" xr:uid="{2A82C93F-E7E1-48D0-B1A1-624777AF87F5}"/>
    <cellStyle name="Output 2 15 23" xfId="1693" xr:uid="{EE1D980A-E723-45F6-9895-A73A11241636}"/>
    <cellStyle name="Output 2 15 23 2" xfId="3990" xr:uid="{85B5AE4F-1269-46AF-AB93-CA9904829208}"/>
    <cellStyle name="Output 2 15 23 3" xfId="5888" xr:uid="{70A69D2F-55B4-41C7-BE84-36BB9CFB95CA}"/>
    <cellStyle name="Output 2 15 24" xfId="3975" xr:uid="{4712FAF3-5834-4FAA-909F-0C50CDB2B2D8}"/>
    <cellStyle name="Output 2 15 25" xfId="5873" xr:uid="{E27AB53E-4E81-4D62-98B4-DC984A67F9F6}"/>
    <cellStyle name="Output 2 15 3" xfId="1694" xr:uid="{27F87DBA-6E8C-4C27-8820-028A35832FAB}"/>
    <cellStyle name="Output 2 15 3 2" xfId="3991" xr:uid="{0344BB45-685B-4B9B-8660-2FEF2D5B3892}"/>
    <cellStyle name="Output 2 15 3 3" xfId="5889" xr:uid="{98557892-9B13-4DE6-8D4D-A83697853F8E}"/>
    <cellStyle name="Output 2 15 4" xfId="1695" xr:uid="{DC5216D4-E0E7-4842-B1C5-731A726E79DF}"/>
    <cellStyle name="Output 2 15 4 2" xfId="3992" xr:uid="{D156A51E-4897-45BC-8CE2-8F9D48725F38}"/>
    <cellStyle name="Output 2 15 4 3" xfId="5890" xr:uid="{03ABDFB9-0C2C-4223-B914-D27DBE43BD9F}"/>
    <cellStyle name="Output 2 15 5" xfId="1696" xr:uid="{A1E5EAB2-18A4-43ED-8C59-8C2714F3D8A2}"/>
    <cellStyle name="Output 2 15 5 2" xfId="3993" xr:uid="{D6E49E9E-ED66-4195-96AB-DD49DF03EBF1}"/>
    <cellStyle name="Output 2 15 5 3" xfId="5891" xr:uid="{CC1278E9-244C-4ED3-968A-8C297FA2FDBE}"/>
    <cellStyle name="Output 2 15 6" xfId="1697" xr:uid="{0889AA76-3067-4307-AAAD-E023375CCBA4}"/>
    <cellStyle name="Output 2 15 6 2" xfId="3994" xr:uid="{67499F7F-EEE7-4531-B222-05D3A8839E35}"/>
    <cellStyle name="Output 2 15 6 3" xfId="5892" xr:uid="{53A046B6-1199-466E-B43D-788EB4B48C09}"/>
    <cellStyle name="Output 2 15 7" xfId="1698" xr:uid="{BE0D6359-519F-4D7E-B619-4E6E6FF816C7}"/>
    <cellStyle name="Output 2 15 7 2" xfId="3995" xr:uid="{847310DD-BA29-4593-87A6-C8A5952EC238}"/>
    <cellStyle name="Output 2 15 7 3" xfId="5893" xr:uid="{0437690B-9B0A-4A88-B2A8-4E09E07EB23C}"/>
    <cellStyle name="Output 2 15 8" xfId="1699" xr:uid="{7F357B7C-0715-4C57-BD2B-981525DB3DF7}"/>
    <cellStyle name="Output 2 15 8 2" xfId="3996" xr:uid="{B314AA24-2C6C-4482-A23B-DD283201DA4E}"/>
    <cellStyle name="Output 2 15 8 3" xfId="5894" xr:uid="{5ECA50EA-A3BD-4D55-96EB-12889756BCDB}"/>
    <cellStyle name="Output 2 15 9" xfId="1700" xr:uid="{3D887F7E-951D-4982-A0D2-EC8818F60199}"/>
    <cellStyle name="Output 2 15 9 2" xfId="3997" xr:uid="{2C44F0C0-C5FB-47B5-8F43-FE82B8CFDBD3}"/>
    <cellStyle name="Output 2 15 9 3" xfId="5895" xr:uid="{91287244-5004-4E3C-893F-A30DCDC59529}"/>
    <cellStyle name="Output 2 16" xfId="1701" xr:uid="{7963A509-FCEC-41BB-B74B-43507A737523}"/>
    <cellStyle name="Output 2 16 2" xfId="3998" xr:uid="{7B60FE21-6FA3-466D-A3E1-FC99DBDDD5EE}"/>
    <cellStyle name="Output 2 16 3" xfId="5896" xr:uid="{011B1176-1968-4C5D-9811-DB77395478D5}"/>
    <cellStyle name="Output 2 17" xfId="1702" xr:uid="{E83DC179-0BDC-4F1A-8F5F-AFBE95666AC9}"/>
    <cellStyle name="Output 2 17 2" xfId="3999" xr:uid="{6F4D8E35-D61B-4923-9833-36E5C9D9C730}"/>
    <cellStyle name="Output 2 17 3" xfId="5897" xr:uid="{AC5213A2-AA4D-4870-A679-1F012E9C7B22}"/>
    <cellStyle name="Output 2 18" xfId="1703" xr:uid="{79CA13B4-73B8-46E1-9AD3-8D34A3FD5B94}"/>
    <cellStyle name="Output 2 18 2" xfId="4000" xr:uid="{29C4BC9D-1A70-49F8-975F-C66E179C4A05}"/>
    <cellStyle name="Output 2 18 3" xfId="5898" xr:uid="{877A36B3-239A-4199-9266-5241FB728D67}"/>
    <cellStyle name="Output 2 19" xfId="1704" xr:uid="{D8CCE5C3-C42D-4B7B-BC44-40778C977AF7}"/>
    <cellStyle name="Output 2 19 2" xfId="4001" xr:uid="{179D4876-88F7-45EE-9506-4DFA9FE3763D}"/>
    <cellStyle name="Output 2 19 3" xfId="5899" xr:uid="{19159BEC-8D9E-420E-BD3B-A8A897718142}"/>
    <cellStyle name="Output 2 2" xfId="1705" xr:uid="{9EFD81BF-8E51-495C-A642-019A9BC61A12}"/>
    <cellStyle name="Output 2 2 10" xfId="1706" xr:uid="{61BA094A-46F6-4C60-BD64-B0DF6F163F81}"/>
    <cellStyle name="Output 2 2 10 2" xfId="4003" xr:uid="{A73982C2-B063-415D-913F-7B1660FB4538}"/>
    <cellStyle name="Output 2 2 10 3" xfId="5901" xr:uid="{DE626207-12D0-4BCA-BBEF-A8CDA810125E}"/>
    <cellStyle name="Output 2 2 11" xfId="1707" xr:uid="{A79FDEFC-859B-4680-B3A0-134F853A81FC}"/>
    <cellStyle name="Output 2 2 11 2" xfId="4004" xr:uid="{96931253-B8BF-43C3-853A-3E4BF047A501}"/>
    <cellStyle name="Output 2 2 11 3" xfId="5902" xr:uid="{A11EC0D3-E48B-4BBD-B3C8-A23E5306FEE5}"/>
    <cellStyle name="Output 2 2 12" xfId="1708" xr:uid="{939757B1-78CD-4071-B206-7B24408830EF}"/>
    <cellStyle name="Output 2 2 12 2" xfId="4005" xr:uid="{C1F5C558-A56B-4479-9D40-FA5990D67745}"/>
    <cellStyle name="Output 2 2 12 3" xfId="5903" xr:uid="{B8D370FD-5BB4-4B9E-8945-BE356450C7E0}"/>
    <cellStyle name="Output 2 2 13" xfId="1709" xr:uid="{8C4F1C25-6ED0-4931-AFD4-500F57A142D8}"/>
    <cellStyle name="Output 2 2 13 2" xfId="4006" xr:uid="{80E9608A-AF79-405B-A2AF-2709543A7398}"/>
    <cellStyle name="Output 2 2 13 3" xfId="5904" xr:uid="{941292D0-BA09-4EEB-97DA-7AC8E09DB5F2}"/>
    <cellStyle name="Output 2 2 14" xfId="1710" xr:uid="{27207576-91DD-4FFE-9B59-2FD7B13D78E1}"/>
    <cellStyle name="Output 2 2 14 2" xfId="4007" xr:uid="{A6CA47DD-8F24-4F0D-90D2-418FE10D89CD}"/>
    <cellStyle name="Output 2 2 14 3" xfId="5905" xr:uid="{C1551680-D7CF-4706-BC1B-57A32A60BFCC}"/>
    <cellStyle name="Output 2 2 15" xfId="1711" xr:uid="{BFC76DBF-8054-4684-B8B2-61EBE9C193C8}"/>
    <cellStyle name="Output 2 2 15 2" xfId="4008" xr:uid="{4C07EA3F-8C23-4172-A0D5-FC4529E49877}"/>
    <cellStyle name="Output 2 2 15 3" xfId="5906" xr:uid="{A5FE954F-A8EA-4F79-9654-521E2D4C2DD0}"/>
    <cellStyle name="Output 2 2 16" xfId="1712" xr:uid="{A0CC4018-E448-427B-8938-E1C34D37B080}"/>
    <cellStyle name="Output 2 2 16 2" xfId="4009" xr:uid="{B37AD667-4A70-46CD-AE38-E5385D649B50}"/>
    <cellStyle name="Output 2 2 16 3" xfId="5907" xr:uid="{78AD2E84-5042-485A-878F-8955F757AB71}"/>
    <cellStyle name="Output 2 2 17" xfId="1713" xr:uid="{49A00E12-837E-4847-9F7C-EAAC8050D79B}"/>
    <cellStyle name="Output 2 2 17 2" xfId="4010" xr:uid="{0A736781-C94F-4CD3-9EFD-B5F71185F345}"/>
    <cellStyle name="Output 2 2 17 3" xfId="5908" xr:uid="{6689A1AB-C01F-410C-95D6-48E75B88A196}"/>
    <cellStyle name="Output 2 2 18" xfId="1714" xr:uid="{1CEE0D3F-232B-481E-8FB3-47E13DF57480}"/>
    <cellStyle name="Output 2 2 18 2" xfId="4011" xr:uid="{64E3C8D0-3B2E-4CCD-A1D2-E9F77E606E91}"/>
    <cellStyle name="Output 2 2 18 3" xfId="5909" xr:uid="{C85302B9-27D0-4FC6-9A1E-9FC5DF238C42}"/>
    <cellStyle name="Output 2 2 19" xfId="1715" xr:uid="{23370F2E-0A68-44B8-A8E8-19F1C6F879FC}"/>
    <cellStyle name="Output 2 2 19 2" xfId="4012" xr:uid="{00BAF90B-4370-46E4-9ACF-7D2B697B2BFD}"/>
    <cellStyle name="Output 2 2 19 3" xfId="5910" xr:uid="{F249BE3A-2BA9-41A0-AE5F-42D45870A1B6}"/>
    <cellStyle name="Output 2 2 2" xfId="1716" xr:uid="{8B5CF9FB-BAEE-467A-A836-AB9117FA3DD8}"/>
    <cellStyle name="Output 2 2 2 2" xfId="4013" xr:uid="{452A4C1C-E8A7-4A95-BB75-EFE6C776F3F5}"/>
    <cellStyle name="Output 2 2 2 3" xfId="5911" xr:uid="{90026F0E-92F6-4FCF-9314-8E331CB1CB78}"/>
    <cellStyle name="Output 2 2 20" xfId="1717" xr:uid="{FE4DEBB8-B9B9-48EF-8CD5-9A94680B4F6D}"/>
    <cellStyle name="Output 2 2 20 2" xfId="4014" xr:uid="{5211A40F-0AC0-4065-85EA-E201A8672E90}"/>
    <cellStyle name="Output 2 2 20 3" xfId="5912" xr:uid="{F6880F35-7ABD-4578-8FCF-5D1EAF0B67BC}"/>
    <cellStyle name="Output 2 2 21" xfId="1718" xr:uid="{0D04E60C-0381-4E4B-951B-2A0861F2FB5A}"/>
    <cellStyle name="Output 2 2 21 2" xfId="4015" xr:uid="{6DB007BB-D01A-49A6-8DAF-14E751060671}"/>
    <cellStyle name="Output 2 2 21 3" xfId="5913" xr:uid="{A45A5A9F-E394-43A9-B2FF-E2F57646429C}"/>
    <cellStyle name="Output 2 2 22" xfId="1719" xr:uid="{9C70550E-D846-470D-8B5F-C9FE89649557}"/>
    <cellStyle name="Output 2 2 22 2" xfId="4016" xr:uid="{7BBA270C-31F9-49E3-85FF-CEC885353DCF}"/>
    <cellStyle name="Output 2 2 22 3" xfId="5914" xr:uid="{9E9576C4-C503-4377-AD83-2A70E533CC61}"/>
    <cellStyle name="Output 2 2 23" xfId="1720" xr:uid="{309B4E47-1D5E-4870-B41F-F3A00D8F8BEF}"/>
    <cellStyle name="Output 2 2 23 2" xfId="4017" xr:uid="{B3293F8F-8440-4866-8BE9-93E59EC54DEE}"/>
    <cellStyle name="Output 2 2 23 3" xfId="5915" xr:uid="{2E9F9876-4C40-44FD-AF32-145B6D551189}"/>
    <cellStyle name="Output 2 2 24" xfId="4002" xr:uid="{CA782FCF-88E2-415A-AF40-615BFBFAEBF8}"/>
    <cellStyle name="Output 2 2 25" xfId="5900" xr:uid="{06395DE1-7C3D-496A-A9D7-09E6F50B56B7}"/>
    <cellStyle name="Output 2 2 3" xfId="1721" xr:uid="{44413485-8CD9-4F6D-98D2-C60F820CF221}"/>
    <cellStyle name="Output 2 2 3 2" xfId="4018" xr:uid="{A955E8E4-A023-45D2-8760-D321AC591B78}"/>
    <cellStyle name="Output 2 2 3 3" xfId="5916" xr:uid="{6359FE4D-672D-4E45-B839-40D389BF78DD}"/>
    <cellStyle name="Output 2 2 4" xfId="1722" xr:uid="{1D51F019-57A7-4175-A4E9-7705B29AF4DD}"/>
    <cellStyle name="Output 2 2 4 2" xfId="4019" xr:uid="{F2187C2A-D125-49BB-BBA6-14CECB212EF7}"/>
    <cellStyle name="Output 2 2 4 3" xfId="5917" xr:uid="{DE6F793B-9F57-4169-98DD-0FE965FB632B}"/>
    <cellStyle name="Output 2 2 5" xfId="1723" xr:uid="{9B1CCA12-BFC9-4323-8B41-A996AF2216D9}"/>
    <cellStyle name="Output 2 2 5 2" xfId="4020" xr:uid="{DCF0EAF9-98E4-4EC0-8DA8-98491C5ACEC8}"/>
    <cellStyle name="Output 2 2 5 3" xfId="5918" xr:uid="{3BE1255F-B9E6-4373-9486-C1EF47FD6D6E}"/>
    <cellStyle name="Output 2 2 6" xfId="1724" xr:uid="{D57273A5-2BE6-4480-985B-00DDD9F917F2}"/>
    <cellStyle name="Output 2 2 6 2" xfId="4021" xr:uid="{A277BF47-F8A8-4480-BD8A-9EEA7E8A3B85}"/>
    <cellStyle name="Output 2 2 6 3" xfId="5919" xr:uid="{971B50A8-34E2-4BC5-BBD2-CA116706FF89}"/>
    <cellStyle name="Output 2 2 7" xfId="1725" xr:uid="{5A9C894C-7136-4F93-9613-0DC334AC269F}"/>
    <cellStyle name="Output 2 2 7 2" xfId="4022" xr:uid="{C2A2AF67-A6A3-4A6F-B325-ED6864DF443D}"/>
    <cellStyle name="Output 2 2 7 3" xfId="5920" xr:uid="{B3A044AC-7DE0-46C5-B977-B13DA783CFEC}"/>
    <cellStyle name="Output 2 2 8" xfId="1726" xr:uid="{935191FD-A9E7-483E-BE09-364A5E03E948}"/>
    <cellStyle name="Output 2 2 8 2" xfId="4023" xr:uid="{F2A52FCA-B5AD-4A9B-8300-7B0E5392F31F}"/>
    <cellStyle name="Output 2 2 8 3" xfId="5921" xr:uid="{00EB579D-10E0-479C-9769-83C06C190EC4}"/>
    <cellStyle name="Output 2 2 9" xfId="1727" xr:uid="{646929A4-D5D2-4345-9DB5-D39037B865CD}"/>
    <cellStyle name="Output 2 2 9 2" xfId="4024" xr:uid="{F00BA62E-E62F-4262-AA6A-B229C4AC1752}"/>
    <cellStyle name="Output 2 2 9 3" xfId="5922" xr:uid="{FC494637-5AA5-422D-8039-AE9619713281}"/>
    <cellStyle name="Output 2 20" xfId="1728" xr:uid="{EE546DFB-8A3C-4EDC-BD5A-6237D5237BAE}"/>
    <cellStyle name="Output 2 20 2" xfId="4025" xr:uid="{858DF05D-E6B1-4656-9CDD-0901C53655E0}"/>
    <cellStyle name="Output 2 20 3" xfId="5923" xr:uid="{801127F3-0213-40CF-B1BA-5E73D606E15A}"/>
    <cellStyle name="Output 2 21" xfId="1729" xr:uid="{01E43AE2-631F-4E92-AE2F-2E2342A92E69}"/>
    <cellStyle name="Output 2 21 2" xfId="4026" xr:uid="{1E2FB6B2-A724-4899-A0F4-0336324327D6}"/>
    <cellStyle name="Output 2 21 3" xfId="5924" xr:uid="{DE66025D-01F0-41C7-B829-44204A2FA67D}"/>
    <cellStyle name="Output 2 22" xfId="1730" xr:uid="{1B5E2B85-ED6A-4741-8760-534356454CC7}"/>
    <cellStyle name="Output 2 22 2" xfId="4027" xr:uid="{E7D59C6C-9819-4E57-A3AF-0B87BA18D74F}"/>
    <cellStyle name="Output 2 22 3" xfId="5925" xr:uid="{CC84F633-208B-4E98-B4EE-4BE19C6D7C48}"/>
    <cellStyle name="Output 2 23" xfId="1731" xr:uid="{77ABF556-4C00-410B-A07A-E75943C8344E}"/>
    <cellStyle name="Output 2 23 2" xfId="4028" xr:uid="{820EBEA6-282F-4705-A30C-C8C90FD419E8}"/>
    <cellStyle name="Output 2 23 3" xfId="5926" xr:uid="{C38CF81D-F887-4C1E-82EF-D454DB538C2D}"/>
    <cellStyle name="Output 2 24" xfId="1732" xr:uid="{401FC1DC-CE2C-44BA-8A83-F5843220DCA2}"/>
    <cellStyle name="Output 2 24 2" xfId="4029" xr:uid="{9E6FAC16-44EA-4A77-B1FD-21B1E220ADB1}"/>
    <cellStyle name="Output 2 24 3" xfId="5927" xr:uid="{751C1A76-1FDC-4CDD-94E6-76397A159716}"/>
    <cellStyle name="Output 2 25" xfId="1733" xr:uid="{779770EC-F603-4F64-B4C3-AB4BF8B5C564}"/>
    <cellStyle name="Output 2 25 2" xfId="4030" xr:uid="{4D55AE47-D324-4296-B58E-1D3A9EF56790}"/>
    <cellStyle name="Output 2 25 3" xfId="5928" xr:uid="{A63D5539-5A7D-4DCE-8A19-34CEAA171AE0}"/>
    <cellStyle name="Output 2 26" xfId="1734" xr:uid="{DFCE340E-90FB-46AB-AD03-9141BE010422}"/>
    <cellStyle name="Output 2 26 2" xfId="4031" xr:uid="{5087B8F4-5314-4D32-9F50-C5518501F4AE}"/>
    <cellStyle name="Output 2 26 3" xfId="5929" xr:uid="{4331A655-D887-4761-B739-45654870CB07}"/>
    <cellStyle name="Output 2 27" xfId="1735" xr:uid="{A90F5E97-DF89-47B2-80AA-49C259D9B5D0}"/>
    <cellStyle name="Output 2 27 2" xfId="4032" xr:uid="{07C26981-9D10-4DF3-AC56-4992665715E2}"/>
    <cellStyle name="Output 2 27 3" xfId="5930" xr:uid="{4AE197B9-45B0-486D-96B5-E5AE81FFF924}"/>
    <cellStyle name="Output 2 28" xfId="1736" xr:uid="{6045384E-E1B3-4702-9BA4-6C232E305E8F}"/>
    <cellStyle name="Output 2 28 2" xfId="4033" xr:uid="{0BDD6564-3A6A-4EB5-B560-621ADAC27C4E}"/>
    <cellStyle name="Output 2 28 3" xfId="5931" xr:uid="{99545A3B-104F-47C2-961A-5144078223A3}"/>
    <cellStyle name="Output 2 29" xfId="1737" xr:uid="{E5F792E4-E9AF-4479-9761-EC156BE7F536}"/>
    <cellStyle name="Output 2 29 2" xfId="4034" xr:uid="{76923F57-630A-4D5F-8DB9-538EFDF4AE35}"/>
    <cellStyle name="Output 2 29 3" xfId="5932" xr:uid="{6426FE94-8BC8-451D-8743-8AD519827D89}"/>
    <cellStyle name="Output 2 3" xfId="1738" xr:uid="{A199EB3A-842A-4D0E-A82C-4BFBA9EBBB47}"/>
    <cellStyle name="Output 2 3 10" xfId="1739" xr:uid="{2BDA8143-F03C-40FC-BE1D-6F77E273CDD5}"/>
    <cellStyle name="Output 2 3 10 2" xfId="4036" xr:uid="{98485254-B44D-4FC0-9770-9EB4E5652F7F}"/>
    <cellStyle name="Output 2 3 10 3" xfId="5934" xr:uid="{EB2514B7-EEE6-4AA6-9188-B888234FB948}"/>
    <cellStyle name="Output 2 3 11" xfId="1740" xr:uid="{F7B9D172-344E-4F96-B861-98EC36F05D78}"/>
    <cellStyle name="Output 2 3 11 2" xfId="4037" xr:uid="{AFD8D330-2805-49E8-ABFD-ED6F509CA6B4}"/>
    <cellStyle name="Output 2 3 11 3" xfId="5935" xr:uid="{0BEDC45C-B322-486F-BF36-905C5AB9A189}"/>
    <cellStyle name="Output 2 3 12" xfId="1741" xr:uid="{4B08518F-0FF6-428E-AE2C-C5301A6DB150}"/>
    <cellStyle name="Output 2 3 12 2" xfId="4038" xr:uid="{D683AFAE-3EAF-46B7-88D3-8706246616F6}"/>
    <cellStyle name="Output 2 3 12 3" xfId="5936" xr:uid="{45F697A8-5659-4504-A34B-13E9FE776DE8}"/>
    <cellStyle name="Output 2 3 13" xfId="1742" xr:uid="{20744D4C-F317-4E1C-A511-602C002D5730}"/>
    <cellStyle name="Output 2 3 13 2" xfId="4039" xr:uid="{D40158B4-0741-4FD3-90E7-E7CEEC8A0C97}"/>
    <cellStyle name="Output 2 3 13 3" xfId="5937" xr:uid="{23FBD055-0E08-4F0F-A872-C3953709BBBC}"/>
    <cellStyle name="Output 2 3 14" xfId="1743" xr:uid="{D3C6E8ED-BB5A-4F0E-9C83-687652B17F90}"/>
    <cellStyle name="Output 2 3 14 2" xfId="4040" xr:uid="{08AC15A9-AF67-4D97-985B-E20503C15D06}"/>
    <cellStyle name="Output 2 3 14 3" xfId="5938" xr:uid="{F58EBE71-15CA-4D19-B3E8-23204F616016}"/>
    <cellStyle name="Output 2 3 15" xfId="1744" xr:uid="{50920461-B2FC-468B-991B-2751528708BD}"/>
    <cellStyle name="Output 2 3 15 2" xfId="4041" xr:uid="{AEA7D671-CFB4-44C6-875C-42090A41F363}"/>
    <cellStyle name="Output 2 3 15 3" xfId="5939" xr:uid="{72880023-271D-47DE-8052-D058EBD54CED}"/>
    <cellStyle name="Output 2 3 16" xfId="1745" xr:uid="{A7C4CE9E-E94E-4628-A3C7-400AD240F28C}"/>
    <cellStyle name="Output 2 3 16 2" xfId="4042" xr:uid="{6DFCE7F5-2A1C-433E-93C5-298C78318925}"/>
    <cellStyle name="Output 2 3 16 3" xfId="5940" xr:uid="{3D735109-F2FE-4A70-821B-08A6836A346A}"/>
    <cellStyle name="Output 2 3 17" xfId="1746" xr:uid="{9428022E-CB71-4E67-B8BF-A7C4D74AAEB6}"/>
    <cellStyle name="Output 2 3 17 2" xfId="4043" xr:uid="{C31CC2EC-2DEE-42CB-873C-58F78CDC8A6E}"/>
    <cellStyle name="Output 2 3 17 3" xfId="5941" xr:uid="{C7746FA3-9958-497F-BC31-5C0974477D47}"/>
    <cellStyle name="Output 2 3 18" xfId="1747" xr:uid="{CA1DCA52-9D23-479E-A025-9FEFF1E6F649}"/>
    <cellStyle name="Output 2 3 18 2" xfId="4044" xr:uid="{B7F6FF7C-F02F-4671-A588-A42BCD51B0E6}"/>
    <cellStyle name="Output 2 3 18 3" xfId="5942" xr:uid="{8D348FAB-5D51-4167-B64A-B5DEFECC3DD8}"/>
    <cellStyle name="Output 2 3 19" xfId="1748" xr:uid="{0C27F76F-7F3A-4CFC-9E7E-EEFEB2E92940}"/>
    <cellStyle name="Output 2 3 19 2" xfId="4045" xr:uid="{87590F4E-59AE-4679-B32E-3BE294919617}"/>
    <cellStyle name="Output 2 3 19 3" xfId="5943" xr:uid="{9E135A57-E133-4529-86AA-E5B362603645}"/>
    <cellStyle name="Output 2 3 2" xfId="1749" xr:uid="{EA270269-151A-4BAA-9E48-7DF51F2B7C47}"/>
    <cellStyle name="Output 2 3 2 2" xfId="4046" xr:uid="{7DDA2E30-860A-4FA0-A804-A97C4339FE59}"/>
    <cellStyle name="Output 2 3 2 3" xfId="5944" xr:uid="{8ACE5A0C-CC60-4A90-8CF1-BFE0696E168C}"/>
    <cellStyle name="Output 2 3 20" xfId="1750" xr:uid="{F9BC5A94-DB87-4961-94A6-F53CFBE47F02}"/>
    <cellStyle name="Output 2 3 20 2" xfId="4047" xr:uid="{2D707550-CF27-4273-889B-B3D76800CCB5}"/>
    <cellStyle name="Output 2 3 20 3" xfId="5945" xr:uid="{D81A4809-DBE2-490B-B019-945C05575FEE}"/>
    <cellStyle name="Output 2 3 21" xfId="1751" xr:uid="{9C3CEFFB-D2CD-4B5A-A1E4-DEF2FDB81326}"/>
    <cellStyle name="Output 2 3 21 2" xfId="4048" xr:uid="{FB336EBB-88CA-4466-B57C-12397E59B9BB}"/>
    <cellStyle name="Output 2 3 21 3" xfId="5946" xr:uid="{EF424148-8CA3-489A-9F34-EDFC116FB25F}"/>
    <cellStyle name="Output 2 3 22" xfId="1752" xr:uid="{D97F5C8F-7457-4B78-8382-F1A6E29A7447}"/>
    <cellStyle name="Output 2 3 22 2" xfId="4049" xr:uid="{75B8873E-45A6-4B40-9907-724547E80FDA}"/>
    <cellStyle name="Output 2 3 22 3" xfId="5947" xr:uid="{1963B53B-81FE-4474-9E2F-682B9F75927A}"/>
    <cellStyle name="Output 2 3 23" xfId="1753" xr:uid="{A06E0305-1ED5-4C50-8F01-033D84DB648B}"/>
    <cellStyle name="Output 2 3 23 2" xfId="4050" xr:uid="{A6E94EDA-97C4-489B-8BED-03227F460E57}"/>
    <cellStyle name="Output 2 3 23 3" xfId="5948" xr:uid="{CBD4B926-823D-43EF-8CB5-1ACC71AE48A5}"/>
    <cellStyle name="Output 2 3 24" xfId="4035" xr:uid="{13DBA1AE-9904-4498-BF75-B5F070D68B91}"/>
    <cellStyle name="Output 2 3 25" xfId="5933" xr:uid="{23E72F0A-7DBA-4894-9F73-5863DFD671CA}"/>
    <cellStyle name="Output 2 3 3" xfId="1754" xr:uid="{712AE641-BA74-4D6B-8045-57EE230B8C3B}"/>
    <cellStyle name="Output 2 3 3 2" xfId="4051" xr:uid="{82510A4E-D7DD-4CEC-937E-C33F654CB2EA}"/>
    <cellStyle name="Output 2 3 3 3" xfId="5949" xr:uid="{554FC5EA-F8AA-48CB-A9BF-4A48DEBBB0F9}"/>
    <cellStyle name="Output 2 3 4" xfId="1755" xr:uid="{7DC3AD8F-6F20-4790-BEBC-A42634A02719}"/>
    <cellStyle name="Output 2 3 4 2" xfId="4052" xr:uid="{6F4AC7D6-AFAB-49A4-B77E-26FA0498E790}"/>
    <cellStyle name="Output 2 3 4 3" xfId="5950" xr:uid="{6F8316F3-6DB2-4DEF-8100-C44F3591EC9E}"/>
    <cellStyle name="Output 2 3 5" xfId="1756" xr:uid="{1B62B7E8-665C-4E69-A4D6-68F865828E3F}"/>
    <cellStyle name="Output 2 3 5 2" xfId="4053" xr:uid="{FE69FB16-3BD1-41DA-868D-02B56CB837B8}"/>
    <cellStyle name="Output 2 3 5 3" xfId="5951" xr:uid="{52261461-AD2C-46D5-9F85-20FF02378785}"/>
    <cellStyle name="Output 2 3 6" xfId="1757" xr:uid="{363ECFD5-6BC7-4DD4-8B65-372903872C5B}"/>
    <cellStyle name="Output 2 3 6 2" xfId="4054" xr:uid="{F2125E2C-C459-4A4B-809A-8828CA53C84F}"/>
    <cellStyle name="Output 2 3 6 3" xfId="5952" xr:uid="{58AA8FB9-DC00-47C8-8816-3230C42203B3}"/>
    <cellStyle name="Output 2 3 7" xfId="1758" xr:uid="{470E07AA-33D4-488A-8F22-EDE45EA84566}"/>
    <cellStyle name="Output 2 3 7 2" xfId="4055" xr:uid="{AE40E15C-AEBA-4B17-8E5F-CC61646FE6EC}"/>
    <cellStyle name="Output 2 3 7 3" xfId="5953" xr:uid="{067B85B8-27B4-4E75-95FE-0FF724E1D515}"/>
    <cellStyle name="Output 2 3 8" xfId="1759" xr:uid="{9C87B85D-6FAA-4E62-BC56-0F1A45681778}"/>
    <cellStyle name="Output 2 3 8 2" xfId="4056" xr:uid="{FFEB96BD-5433-41ED-BAEB-03CBB47137CD}"/>
    <cellStyle name="Output 2 3 8 3" xfId="5954" xr:uid="{E64D7B12-9672-4679-86F2-0F086099F343}"/>
    <cellStyle name="Output 2 3 9" xfId="1760" xr:uid="{2A60D2D2-C36F-4BE7-8E97-C3E15F4EA873}"/>
    <cellStyle name="Output 2 3 9 2" xfId="4057" xr:uid="{433369A4-F444-48E2-96F9-6B8FCE6B5E87}"/>
    <cellStyle name="Output 2 3 9 3" xfId="5955" xr:uid="{F5A32DBF-2E6E-488D-8C69-8AA78872F7F7}"/>
    <cellStyle name="Output 2 30" xfId="1761" xr:uid="{09F7AE7B-7920-4281-B7E3-0D8727747ADE}"/>
    <cellStyle name="Output 2 30 2" xfId="4058" xr:uid="{96471B42-C278-465C-B07B-42E167103797}"/>
    <cellStyle name="Output 2 30 3" xfId="5956" xr:uid="{6A28E296-4E01-4347-908F-0681B750AB7C}"/>
    <cellStyle name="Output 2 31" xfId="1762" xr:uid="{CB232B39-EDD5-45E5-AF92-F44691BC169C}"/>
    <cellStyle name="Output 2 31 2" xfId="4059" xr:uid="{048F85F8-63A9-4889-B84C-0A75700EDA56}"/>
    <cellStyle name="Output 2 31 3" xfId="5957" xr:uid="{A03AAC36-5C47-4453-B28B-93B99739D0D7}"/>
    <cellStyle name="Output 2 32" xfId="1763" xr:uid="{27ECAB45-5E35-4EEC-A2B0-C6A7484912D5}"/>
    <cellStyle name="Output 2 32 2" xfId="4060" xr:uid="{F5E9B85F-DBB1-4F37-8C49-A6FDD89F998B}"/>
    <cellStyle name="Output 2 32 3" xfId="5958" xr:uid="{E03BB4F3-94F4-4877-B933-3C7594B5C68F}"/>
    <cellStyle name="Output 2 33" xfId="1764" xr:uid="{82A6EE7B-3C32-42E0-BB14-0C0173EBB28A}"/>
    <cellStyle name="Output 2 33 2" xfId="4061" xr:uid="{17F061EF-117C-4A8D-83A6-9179875FD05B}"/>
    <cellStyle name="Output 2 33 3" xfId="5959" xr:uid="{7DA2072A-1BE9-4B83-A904-E39362A8E511}"/>
    <cellStyle name="Output 2 34" xfId="1765" xr:uid="{22EDFFF9-8D87-4A03-8C61-C2F9D31A1445}"/>
    <cellStyle name="Output 2 34 2" xfId="4062" xr:uid="{4D25839F-B236-40A4-8A79-CD5C67BFC330}"/>
    <cellStyle name="Output 2 34 3" xfId="5960" xr:uid="{F75A3F75-D797-4F88-BF72-9D3761F61D43}"/>
    <cellStyle name="Output 2 35" xfId="1766" xr:uid="{F76D6211-F8E6-4CCB-8ED0-836FB58E0021}"/>
    <cellStyle name="Output 2 35 2" xfId="4063" xr:uid="{FE51BD9B-A9F6-4A67-A4D7-40B7C8B5A8F5}"/>
    <cellStyle name="Output 2 35 3" xfId="5961" xr:uid="{1B39D3BB-E862-435C-BF4A-19F916291FF0}"/>
    <cellStyle name="Output 2 36" xfId="1767" xr:uid="{4DC7A208-AAB3-4D99-8CB0-DF543F337B25}"/>
    <cellStyle name="Output 2 36 2" xfId="4064" xr:uid="{6415C3FA-6B90-40B2-9446-55CF448F1790}"/>
    <cellStyle name="Output 2 36 3" xfId="5962" xr:uid="{7586F8C2-B026-415D-AB39-832F681B5A6F}"/>
    <cellStyle name="Output 2 37" xfId="1768" xr:uid="{5EECA177-FA21-4C70-82CA-24F809B5FA21}"/>
    <cellStyle name="Output 2 37 2" xfId="4065" xr:uid="{D0E9BF66-688E-4AA4-BBE2-C1B3123E08FC}"/>
    <cellStyle name="Output 2 37 3" xfId="5963" xr:uid="{FEE39A21-8FCD-448D-BD80-723778D381FA}"/>
    <cellStyle name="Output 2 38" xfId="3859" xr:uid="{00BB06F2-FA38-449C-BCC4-E1F58E4A19E3}"/>
    <cellStyle name="Output 2 39" xfId="5757" xr:uid="{0C2EE3DD-807F-4830-8942-3D215021D25F}"/>
    <cellStyle name="Output 2 4" xfId="1769" xr:uid="{774EA9FA-F632-4A3F-A5FC-2A360F8B4F15}"/>
    <cellStyle name="Output 2 4 10" xfId="1770" xr:uid="{B7067691-2A7B-4B5C-94CB-022CBFFA3445}"/>
    <cellStyle name="Output 2 4 10 2" xfId="4067" xr:uid="{FC3BAC22-3FC9-4AB0-87D0-B525A1DDDCC5}"/>
    <cellStyle name="Output 2 4 10 3" xfId="5965" xr:uid="{03F655BD-A551-4EC5-B4DB-BBB8395E4092}"/>
    <cellStyle name="Output 2 4 11" xfId="1771" xr:uid="{6A5ACEEB-960C-4966-B7A5-FCFBFE995E80}"/>
    <cellStyle name="Output 2 4 11 2" xfId="4068" xr:uid="{7C24F45D-0522-470A-991A-D643D0817E8C}"/>
    <cellStyle name="Output 2 4 11 3" xfId="5966" xr:uid="{13710797-7833-483E-87E9-1F0C84DD85E7}"/>
    <cellStyle name="Output 2 4 12" xfId="1772" xr:uid="{4B4E0938-4B3E-4CA1-90AC-FBB2119D4C94}"/>
    <cellStyle name="Output 2 4 12 2" xfId="4069" xr:uid="{D89F6248-AF1A-4400-9F96-46275BBCC681}"/>
    <cellStyle name="Output 2 4 12 3" xfId="5967" xr:uid="{78C48489-F046-4CD5-88DD-B2E00C95764B}"/>
    <cellStyle name="Output 2 4 13" xfId="1773" xr:uid="{B271EA96-1026-4AED-A76A-336E80405F0A}"/>
    <cellStyle name="Output 2 4 13 2" xfId="4070" xr:uid="{CF0F5BC0-08CB-4BE2-AC43-B7B8393C1E0C}"/>
    <cellStyle name="Output 2 4 13 3" xfId="5968" xr:uid="{D98A289B-DD12-4DDA-9FB1-EF1F5E2020C4}"/>
    <cellStyle name="Output 2 4 14" xfId="1774" xr:uid="{5775E7DB-BA05-46E5-B08F-7B574511795F}"/>
    <cellStyle name="Output 2 4 14 2" xfId="4071" xr:uid="{26D3AAE3-E8FD-4283-8F19-B2120D327D32}"/>
    <cellStyle name="Output 2 4 14 3" xfId="5969" xr:uid="{F2AF296B-7900-46C5-97B9-6AE23D61CC3D}"/>
    <cellStyle name="Output 2 4 15" xfId="1775" xr:uid="{3161C03C-6605-4474-B9E4-007B4C858EBF}"/>
    <cellStyle name="Output 2 4 15 2" xfId="4072" xr:uid="{81C27F29-50B7-4AC9-A073-429EB3D2A555}"/>
    <cellStyle name="Output 2 4 15 3" xfId="5970" xr:uid="{E8093ACB-4773-49B3-81E2-8185289CBE8A}"/>
    <cellStyle name="Output 2 4 16" xfId="1776" xr:uid="{EA7739EE-0CBC-45C0-A517-073E64E04A75}"/>
    <cellStyle name="Output 2 4 16 2" xfId="4073" xr:uid="{593E7DA6-5EE3-4330-8465-3AAE1D2F6ED7}"/>
    <cellStyle name="Output 2 4 16 3" xfId="5971" xr:uid="{BD987442-9F21-4A96-8CD4-4A3FA0316E82}"/>
    <cellStyle name="Output 2 4 17" xfId="1777" xr:uid="{7D5881A1-A3C0-4A63-A9A7-9F27D84E25E0}"/>
    <cellStyle name="Output 2 4 17 2" xfId="4074" xr:uid="{E7F5DDAB-694E-447A-9ADF-4004C6B32208}"/>
    <cellStyle name="Output 2 4 17 3" xfId="5972" xr:uid="{CE4316EA-EFBD-47CE-BCD0-BB662BAF03C3}"/>
    <cellStyle name="Output 2 4 18" xfId="1778" xr:uid="{8CB9A5BC-DD56-4CE3-918E-26AA55121F3D}"/>
    <cellStyle name="Output 2 4 18 2" xfId="4075" xr:uid="{8D53B0FE-A1CE-465D-B683-96F0A1C7DFB2}"/>
    <cellStyle name="Output 2 4 18 3" xfId="5973" xr:uid="{3627DD5B-84C4-4D9D-A67A-9430F2130AF2}"/>
    <cellStyle name="Output 2 4 19" xfId="1779" xr:uid="{4A457D11-5420-4017-8339-C828F595E238}"/>
    <cellStyle name="Output 2 4 19 2" xfId="4076" xr:uid="{E7A603A1-E40D-4E66-926A-200366EA069F}"/>
    <cellStyle name="Output 2 4 19 3" xfId="5974" xr:uid="{23D4B404-F46A-4B47-944C-B04AEB01480A}"/>
    <cellStyle name="Output 2 4 2" xfId="1780" xr:uid="{4A8058FB-B4AF-4212-AC17-59657F84D0FD}"/>
    <cellStyle name="Output 2 4 2 2" xfId="4077" xr:uid="{D7DFC43A-8118-4318-99AA-9AE129C5700D}"/>
    <cellStyle name="Output 2 4 2 3" xfId="5975" xr:uid="{AF87A047-C630-4394-9C74-548358F75250}"/>
    <cellStyle name="Output 2 4 20" xfId="1781" xr:uid="{E7E52225-2A15-40FA-8E65-8C3719E42475}"/>
    <cellStyle name="Output 2 4 20 2" xfId="4078" xr:uid="{23BC1252-67B9-4660-8199-DE775EFD04C9}"/>
    <cellStyle name="Output 2 4 20 3" xfId="5976" xr:uid="{9FA0EC5A-A1AE-481B-BA8C-289CF5120635}"/>
    <cellStyle name="Output 2 4 21" xfId="1782" xr:uid="{FDE28280-6F54-4731-8EC0-97CB39C6115E}"/>
    <cellStyle name="Output 2 4 21 2" xfId="4079" xr:uid="{326B4F73-40C1-48CF-9F0D-5575B678C9F1}"/>
    <cellStyle name="Output 2 4 21 3" xfId="5977" xr:uid="{02B27B3C-95F9-46A0-8BE5-CAC81103D1FA}"/>
    <cellStyle name="Output 2 4 22" xfId="1783" xr:uid="{CD333C48-6F4C-4F0A-974E-026AD64DCA82}"/>
    <cellStyle name="Output 2 4 22 2" xfId="4080" xr:uid="{9BB4CE39-A8E0-4F1F-8876-6A5186893987}"/>
    <cellStyle name="Output 2 4 22 3" xfId="5978" xr:uid="{E840873C-35B6-4AC9-8C7A-46A5D3B6F73B}"/>
    <cellStyle name="Output 2 4 23" xfId="1784" xr:uid="{C8CFA213-FCC4-4465-B675-7CA7CC209609}"/>
    <cellStyle name="Output 2 4 23 2" xfId="4081" xr:uid="{E27062F0-4F07-49FF-85BC-9A846A9DB036}"/>
    <cellStyle name="Output 2 4 23 3" xfId="5979" xr:uid="{F8221918-40C2-4756-B31E-BC8A0DB766DC}"/>
    <cellStyle name="Output 2 4 24" xfId="4066" xr:uid="{BE79C444-1E67-4306-BED3-B94BEF26217C}"/>
    <cellStyle name="Output 2 4 25" xfId="5964" xr:uid="{561BA814-25FF-4CF0-A693-74CF8A6DC5A0}"/>
    <cellStyle name="Output 2 4 3" xfId="1785" xr:uid="{A342EDFC-2137-4AB8-9B98-DDE065EBB3D0}"/>
    <cellStyle name="Output 2 4 3 2" xfId="4082" xr:uid="{64CC5AE2-1E56-4DC5-98ED-A72EA924A4EF}"/>
    <cellStyle name="Output 2 4 3 3" xfId="5980" xr:uid="{258AAFBA-666C-492B-8E1F-C3E8642B2526}"/>
    <cellStyle name="Output 2 4 4" xfId="1786" xr:uid="{DBF20EDF-8690-4FF0-A8FA-E9267E9C9D7C}"/>
    <cellStyle name="Output 2 4 4 2" xfId="4083" xr:uid="{9DD14619-3A11-474A-8F48-72C6967EEBB7}"/>
    <cellStyle name="Output 2 4 4 3" xfId="5981" xr:uid="{7CF974E7-25A0-4110-AE36-3F0708BEBA73}"/>
    <cellStyle name="Output 2 4 5" xfId="1787" xr:uid="{2032AC4E-47DC-4F07-8F97-D29EEBED1216}"/>
    <cellStyle name="Output 2 4 5 2" xfId="4084" xr:uid="{9245D435-AC38-471D-8155-FAD10A88E2F1}"/>
    <cellStyle name="Output 2 4 5 3" xfId="5982" xr:uid="{5AA1185F-F459-4D5A-8A8E-264538D29638}"/>
    <cellStyle name="Output 2 4 6" xfId="1788" xr:uid="{0E32BB67-DC66-4091-80F9-EBDC82CA7748}"/>
    <cellStyle name="Output 2 4 6 2" xfId="4085" xr:uid="{B925E2E2-FDF4-42A4-986A-FDB24CE77A44}"/>
    <cellStyle name="Output 2 4 6 3" xfId="5983" xr:uid="{B8FDCE12-38CD-4A2D-ADB6-84E91A4768D8}"/>
    <cellStyle name="Output 2 4 7" xfId="1789" xr:uid="{33E0898E-E3EE-45A0-B5AE-5596806C593C}"/>
    <cellStyle name="Output 2 4 7 2" xfId="4086" xr:uid="{97C42798-685A-44C9-BAC6-1C2E5D7641DD}"/>
    <cellStyle name="Output 2 4 7 3" xfId="5984" xr:uid="{147FF028-D690-4215-9DD4-C5407E32932E}"/>
    <cellStyle name="Output 2 4 8" xfId="1790" xr:uid="{B4255867-9905-416A-B4C6-589EF856791D}"/>
    <cellStyle name="Output 2 4 8 2" xfId="4087" xr:uid="{3AAC375D-95D4-48DC-B3FF-0E03E3D1AC0C}"/>
    <cellStyle name="Output 2 4 8 3" xfId="5985" xr:uid="{395E42C8-B77C-4E5D-9BAB-505447B77639}"/>
    <cellStyle name="Output 2 4 9" xfId="1791" xr:uid="{BF4FC8C6-2D91-4DDC-B955-FD4D2D191559}"/>
    <cellStyle name="Output 2 4 9 2" xfId="4088" xr:uid="{975F7426-76C2-4F58-8F99-9EAFA6784E20}"/>
    <cellStyle name="Output 2 4 9 3" xfId="5986" xr:uid="{C64CCB7C-680F-454D-A117-9018C7C8C7B4}"/>
    <cellStyle name="Output 2 5" xfId="1792" xr:uid="{7FBFE589-D2FB-4D68-83DF-13A1D797D345}"/>
    <cellStyle name="Output 2 5 10" xfId="1793" xr:uid="{2F11CB6F-A4C9-4508-BD89-89A5C22243FA}"/>
    <cellStyle name="Output 2 5 10 2" xfId="4090" xr:uid="{271A2E9A-76BC-4124-B3BB-4A0E618B4FA5}"/>
    <cellStyle name="Output 2 5 10 3" xfId="5988" xr:uid="{8B6CF202-C6A3-4CC7-AD19-F6C0CC1FAC47}"/>
    <cellStyle name="Output 2 5 11" xfId="1794" xr:uid="{F3983942-EFDE-4677-92B9-40F6B28D6D8A}"/>
    <cellStyle name="Output 2 5 11 2" xfId="4091" xr:uid="{426AA7BC-9652-4059-AAD1-67B7AA1DC82F}"/>
    <cellStyle name="Output 2 5 11 3" xfId="5989" xr:uid="{EF9AAF9A-8116-40F9-B007-BA2817A20B02}"/>
    <cellStyle name="Output 2 5 12" xfId="1795" xr:uid="{8636D8BB-A2AF-4212-9F8E-DCC8EFD43C4E}"/>
    <cellStyle name="Output 2 5 12 2" xfId="4092" xr:uid="{5845AB3B-9622-4B13-BF00-BB369C518F08}"/>
    <cellStyle name="Output 2 5 12 3" xfId="5990" xr:uid="{E651244E-CA06-4D19-87B0-D89B3803FC0C}"/>
    <cellStyle name="Output 2 5 13" xfId="1796" xr:uid="{73843321-D653-44A2-B3AC-0184223EB335}"/>
    <cellStyle name="Output 2 5 13 2" xfId="4093" xr:uid="{8A50FA07-36AE-40A2-9419-478F984A93EE}"/>
    <cellStyle name="Output 2 5 13 3" xfId="5991" xr:uid="{5835D03A-1F6A-4EAE-A574-6E625D64BAE4}"/>
    <cellStyle name="Output 2 5 14" xfId="1797" xr:uid="{5AA47D38-751D-40CC-9A78-D6AB51ED95EA}"/>
    <cellStyle name="Output 2 5 14 2" xfId="4094" xr:uid="{A95C4555-CEE1-4EC3-84C4-6B8D3BC54729}"/>
    <cellStyle name="Output 2 5 14 3" xfId="5992" xr:uid="{E05397B5-E5D0-4C81-99BD-247E7CBED084}"/>
    <cellStyle name="Output 2 5 15" xfId="1798" xr:uid="{5EA0755C-02F8-44B8-8845-BA16521B6970}"/>
    <cellStyle name="Output 2 5 15 2" xfId="4095" xr:uid="{32E36C2D-59A0-4E11-B9F5-DD2B1900E018}"/>
    <cellStyle name="Output 2 5 15 3" xfId="5993" xr:uid="{CF5EA9C8-BD58-4262-9CDB-63AB94D0928B}"/>
    <cellStyle name="Output 2 5 16" xfId="1799" xr:uid="{2242501E-8647-4722-B541-4532907DD7CF}"/>
    <cellStyle name="Output 2 5 16 2" xfId="4096" xr:uid="{68BC6EC6-695D-4DF4-B92B-52F9053A0A83}"/>
    <cellStyle name="Output 2 5 16 3" xfId="5994" xr:uid="{D4064384-C5FD-4996-BE77-788E3D7CDB8A}"/>
    <cellStyle name="Output 2 5 17" xfId="1800" xr:uid="{F7A1EA6E-4C54-4AF0-93D4-8FDCAA2CEF29}"/>
    <cellStyle name="Output 2 5 17 2" xfId="4097" xr:uid="{16BD1201-3521-482A-B120-C243BFCCBB6C}"/>
    <cellStyle name="Output 2 5 17 3" xfId="5995" xr:uid="{9471166B-9C36-4E8C-BF4C-AB6B0D29A2D1}"/>
    <cellStyle name="Output 2 5 18" xfId="1801" xr:uid="{18FA576F-C07B-4E93-AC84-8073BD216C74}"/>
    <cellStyle name="Output 2 5 18 2" xfId="4098" xr:uid="{3726E94B-005A-4346-AD48-DEB8EDFB5497}"/>
    <cellStyle name="Output 2 5 18 3" xfId="5996" xr:uid="{A68F4C71-BF12-4DA0-AAAD-EF91FBC454A7}"/>
    <cellStyle name="Output 2 5 19" xfId="1802" xr:uid="{F5E8814E-F4D4-4C57-BD34-247304B98D34}"/>
    <cellStyle name="Output 2 5 19 2" xfId="4099" xr:uid="{2D53EB01-09E7-4961-9C7D-EFBB2534E623}"/>
    <cellStyle name="Output 2 5 19 3" xfId="5997" xr:uid="{CF3CF63F-E5F2-46A6-8DF4-BE81BDAE76FF}"/>
    <cellStyle name="Output 2 5 2" xfId="1803" xr:uid="{C6812C4C-8FB0-46F2-86B2-D1865AF16093}"/>
    <cellStyle name="Output 2 5 2 2" xfId="4100" xr:uid="{DBAF9A51-29D4-4387-8812-DAA5C6897D2D}"/>
    <cellStyle name="Output 2 5 2 3" xfId="5998" xr:uid="{34065FAE-BD1B-44AC-B1A5-1FD473262131}"/>
    <cellStyle name="Output 2 5 20" xfId="1804" xr:uid="{0F08B6F1-A27E-427C-A451-47A6B36D189D}"/>
    <cellStyle name="Output 2 5 20 2" xfId="4101" xr:uid="{B6306580-1268-4916-8624-738AD6D0C4F7}"/>
    <cellStyle name="Output 2 5 20 3" xfId="5999" xr:uid="{6846EA21-EE8C-4875-8183-F726443F3AC0}"/>
    <cellStyle name="Output 2 5 21" xfId="1805" xr:uid="{3599AF34-83A9-4C4B-B19B-CCE7DAEC1347}"/>
    <cellStyle name="Output 2 5 21 2" xfId="4102" xr:uid="{3AC61D8E-25AC-482E-A7AC-942DEB862155}"/>
    <cellStyle name="Output 2 5 21 3" xfId="6000" xr:uid="{2F41E597-7621-4A5F-9078-8FA4C1E6A5BF}"/>
    <cellStyle name="Output 2 5 22" xfId="1806" xr:uid="{4F50748F-9A4D-4A85-A698-C3EC4E198513}"/>
    <cellStyle name="Output 2 5 22 2" xfId="4103" xr:uid="{0E8C7B55-749B-41A4-8EF1-22B14198AAF4}"/>
    <cellStyle name="Output 2 5 22 3" xfId="6001" xr:uid="{7626AED8-B2A6-4D91-B6D5-4ED576450791}"/>
    <cellStyle name="Output 2 5 23" xfId="1807" xr:uid="{19FD929D-2AEC-43E9-8979-76E3F8EDDE20}"/>
    <cellStyle name="Output 2 5 23 2" xfId="4104" xr:uid="{B475E20C-D357-4DBE-9D85-511A818FF82A}"/>
    <cellStyle name="Output 2 5 23 3" xfId="6002" xr:uid="{1691610A-9325-4B56-88CF-6158070D6902}"/>
    <cellStyle name="Output 2 5 24" xfId="4089" xr:uid="{ABB2FDEE-BFE9-4ADB-9DED-AC6AFA05D9D0}"/>
    <cellStyle name="Output 2 5 25" xfId="5987" xr:uid="{68234178-6B10-4C31-9000-84DE3C0FE906}"/>
    <cellStyle name="Output 2 5 3" xfId="1808" xr:uid="{FF45A972-7E44-49B8-AE05-6B7527CD8000}"/>
    <cellStyle name="Output 2 5 3 2" xfId="4105" xr:uid="{48E4CE2D-8902-4B82-9A9E-BC3371B691C3}"/>
    <cellStyle name="Output 2 5 3 3" xfId="6003" xr:uid="{932B5AEE-D897-4642-B94D-A315FEEE4355}"/>
    <cellStyle name="Output 2 5 4" xfId="1809" xr:uid="{85B9BD6A-05A9-45F0-9760-2273092BDAC6}"/>
    <cellStyle name="Output 2 5 4 2" xfId="4106" xr:uid="{179A1EB5-DC19-45A4-874C-286035A8D20C}"/>
    <cellStyle name="Output 2 5 4 3" xfId="6004" xr:uid="{FAECD144-A629-4BDF-9972-4F05B2A1669D}"/>
    <cellStyle name="Output 2 5 5" xfId="1810" xr:uid="{174A5962-1520-4B91-A572-C238615D1879}"/>
    <cellStyle name="Output 2 5 5 2" xfId="4107" xr:uid="{08C776AD-2701-45D5-8235-8974222A5094}"/>
    <cellStyle name="Output 2 5 5 3" xfId="6005" xr:uid="{55B3B5D9-BD72-4E3F-AF55-6777348FFDE7}"/>
    <cellStyle name="Output 2 5 6" xfId="1811" xr:uid="{F9A58431-67FA-4C2B-BCC0-CFB792429BAC}"/>
    <cellStyle name="Output 2 5 6 2" xfId="4108" xr:uid="{1A2B1B08-7548-4F4B-A3D9-6E959B5E3963}"/>
    <cellStyle name="Output 2 5 6 3" xfId="6006" xr:uid="{A786B7DB-7DD4-46D5-9DDC-68208DC6256E}"/>
    <cellStyle name="Output 2 5 7" xfId="1812" xr:uid="{A32A14E7-5039-487A-9A21-F17562301658}"/>
    <cellStyle name="Output 2 5 7 2" xfId="4109" xr:uid="{04C6B0E8-3BEC-43EA-9AE5-105DA665BF20}"/>
    <cellStyle name="Output 2 5 7 3" xfId="6007" xr:uid="{8C0A2252-E89C-43E1-88BE-10AA3122F171}"/>
    <cellStyle name="Output 2 5 8" xfId="1813" xr:uid="{FE40BAAF-09D0-42EE-A788-77118092C505}"/>
    <cellStyle name="Output 2 5 8 2" xfId="4110" xr:uid="{864DFCB3-D18F-4BFA-96DB-95526E89550A}"/>
    <cellStyle name="Output 2 5 8 3" xfId="6008" xr:uid="{719857D4-2BE0-4772-B60C-CED5557C61B6}"/>
    <cellStyle name="Output 2 5 9" xfId="1814" xr:uid="{D14782DD-3A89-492F-992F-302BC2846529}"/>
    <cellStyle name="Output 2 5 9 2" xfId="4111" xr:uid="{20F4C941-1E6E-42EB-8E19-489BA7414CD7}"/>
    <cellStyle name="Output 2 5 9 3" xfId="6009" xr:uid="{371B0D36-D37A-45AA-ADFB-D54D4C3C2E28}"/>
    <cellStyle name="Output 2 6" xfId="1815" xr:uid="{2AD6A5A7-D9D2-4DD2-A437-7249EB289D41}"/>
    <cellStyle name="Output 2 6 10" xfId="1816" xr:uid="{D5105760-2176-4E01-A1BC-E31ECBB1AD82}"/>
    <cellStyle name="Output 2 6 10 2" xfId="4113" xr:uid="{28024C4E-C91F-47AF-8DB2-A9D316928517}"/>
    <cellStyle name="Output 2 6 10 3" xfId="6011" xr:uid="{9653D32E-BA39-45D1-A723-81DBC722E86C}"/>
    <cellStyle name="Output 2 6 11" xfId="1817" xr:uid="{78929CE4-A2BC-4A23-AD7D-7A2EFAB3DD90}"/>
    <cellStyle name="Output 2 6 11 2" xfId="4114" xr:uid="{6F980656-7BE8-4506-9A3E-50DDBE7F2A5A}"/>
    <cellStyle name="Output 2 6 11 3" xfId="6012" xr:uid="{21E67C82-09CD-4C87-8E62-3AD3ACF48FB5}"/>
    <cellStyle name="Output 2 6 12" xfId="1818" xr:uid="{13C7FB5B-6255-4763-9223-F89CFD701563}"/>
    <cellStyle name="Output 2 6 12 2" xfId="4115" xr:uid="{9E904258-0926-4495-ADD5-7C917F85344D}"/>
    <cellStyle name="Output 2 6 12 3" xfId="6013" xr:uid="{D540A0AF-7806-4104-8C88-8C7B9164C8DF}"/>
    <cellStyle name="Output 2 6 13" xfId="1819" xr:uid="{CDEA1892-3BF3-421A-B13E-39C7516ED23C}"/>
    <cellStyle name="Output 2 6 13 2" xfId="4116" xr:uid="{3E51C81C-D203-4D2D-945D-E591FFE7FFF9}"/>
    <cellStyle name="Output 2 6 13 3" xfId="6014" xr:uid="{706B1336-9776-4C52-A608-379D03ECB553}"/>
    <cellStyle name="Output 2 6 14" xfId="1820" xr:uid="{C7B6F6C5-6A29-4ED1-9813-7CC75BB13EE9}"/>
    <cellStyle name="Output 2 6 14 2" xfId="4117" xr:uid="{30F335F5-E5F3-4C84-B981-7646AE32672C}"/>
    <cellStyle name="Output 2 6 14 3" xfId="6015" xr:uid="{614166D2-6BD4-4CD1-BAD9-030E7E6291EA}"/>
    <cellStyle name="Output 2 6 15" xfId="1821" xr:uid="{F5F5D5A3-A955-44D9-A561-3C51ECF0C103}"/>
    <cellStyle name="Output 2 6 15 2" xfId="4118" xr:uid="{1139E38A-ECA3-406F-979F-17A68C2BFAAF}"/>
    <cellStyle name="Output 2 6 15 3" xfId="6016" xr:uid="{D36C1DBE-925C-4A1B-8DF1-7A5CCE611CED}"/>
    <cellStyle name="Output 2 6 16" xfId="1822" xr:uid="{BA621E6A-88DD-4407-978D-E1616C6364DD}"/>
    <cellStyle name="Output 2 6 16 2" xfId="4119" xr:uid="{C67378DB-5978-47A3-867C-2EDE9FC863F8}"/>
    <cellStyle name="Output 2 6 16 3" xfId="6017" xr:uid="{9D809C47-F116-489F-BF52-F45EA74653C6}"/>
    <cellStyle name="Output 2 6 17" xfId="1823" xr:uid="{1D6C9320-D9C7-4115-9C46-3AAD9DCBDD57}"/>
    <cellStyle name="Output 2 6 17 2" xfId="4120" xr:uid="{E712BCB0-E407-48C3-9977-E97E67696FE3}"/>
    <cellStyle name="Output 2 6 17 3" xfId="6018" xr:uid="{842691C3-C69B-4ED8-8155-E3E8E022F049}"/>
    <cellStyle name="Output 2 6 18" xfId="1824" xr:uid="{24DA96E2-31A3-4AAD-AC27-82E51F253D4E}"/>
    <cellStyle name="Output 2 6 18 2" xfId="4121" xr:uid="{C4AAE686-D1DB-410F-8061-AAA10273A18A}"/>
    <cellStyle name="Output 2 6 18 3" xfId="6019" xr:uid="{5EB547E9-F949-4077-9356-2770434E1990}"/>
    <cellStyle name="Output 2 6 19" xfId="1825" xr:uid="{3F9CD116-DC36-4E51-90ED-29505A7B5FAD}"/>
    <cellStyle name="Output 2 6 19 2" xfId="4122" xr:uid="{036978E1-F713-4E25-BEC4-25237F41E9D1}"/>
    <cellStyle name="Output 2 6 19 3" xfId="6020" xr:uid="{26F67A0F-40C4-4B48-A69C-B878F80D9B4F}"/>
    <cellStyle name="Output 2 6 2" xfId="1826" xr:uid="{D71268F4-4F2A-4AF4-87E4-9A40606A3DE9}"/>
    <cellStyle name="Output 2 6 2 2" xfId="4123" xr:uid="{51E1569D-2BCD-4F09-BECA-CD08C2D3EAE6}"/>
    <cellStyle name="Output 2 6 2 3" xfId="6021" xr:uid="{B9205A09-7E50-413B-A84B-2F78BC60293E}"/>
    <cellStyle name="Output 2 6 20" xfId="1827" xr:uid="{BAE24159-F43B-4EAC-9125-B5BBC3C3DEE9}"/>
    <cellStyle name="Output 2 6 20 2" xfId="4124" xr:uid="{AA1AD9B8-309D-4C86-9E24-F6963150849B}"/>
    <cellStyle name="Output 2 6 20 3" xfId="6022" xr:uid="{8DAF0D8E-6B89-4AB4-A479-524E4E7A5F05}"/>
    <cellStyle name="Output 2 6 21" xfId="1828" xr:uid="{EC5D712B-14DC-46F9-9E24-37B64B3A7266}"/>
    <cellStyle name="Output 2 6 21 2" xfId="4125" xr:uid="{353287A3-4A4F-4D36-92E1-2CD33540BAB2}"/>
    <cellStyle name="Output 2 6 21 3" xfId="6023" xr:uid="{6E6000E3-DE31-42DF-8382-DC66F70C283E}"/>
    <cellStyle name="Output 2 6 22" xfId="1829" xr:uid="{B9D3BEFB-775F-47B8-8A5D-D1C6B971D89E}"/>
    <cellStyle name="Output 2 6 22 2" xfId="4126" xr:uid="{2994CB73-CBC2-48F7-BD43-6BAB2D629519}"/>
    <cellStyle name="Output 2 6 22 3" xfId="6024" xr:uid="{EEFE6D70-B810-40C1-9F2A-44590032F296}"/>
    <cellStyle name="Output 2 6 23" xfId="1830" xr:uid="{36BE9D34-12D3-4D3B-8C7C-AF2B552B16F4}"/>
    <cellStyle name="Output 2 6 23 2" xfId="4127" xr:uid="{B15F5F10-E89C-4AFE-92B0-77998CDEFDC3}"/>
    <cellStyle name="Output 2 6 23 3" xfId="6025" xr:uid="{5D887946-86D1-4B31-8332-B9B2A6BF8EA2}"/>
    <cellStyle name="Output 2 6 24" xfId="4112" xr:uid="{3D71DE4B-0DBF-41E8-802E-51B3E04B2F06}"/>
    <cellStyle name="Output 2 6 25" xfId="6010" xr:uid="{FDA389C1-6726-415A-B03A-DE6E85C0D8E5}"/>
    <cellStyle name="Output 2 6 3" xfId="1831" xr:uid="{2F72989D-E4D3-4F20-9FF4-D107D67DCCE3}"/>
    <cellStyle name="Output 2 6 3 2" xfId="4128" xr:uid="{B44461B5-6C40-40AB-A199-6C1780A1D4F7}"/>
    <cellStyle name="Output 2 6 3 3" xfId="6026" xr:uid="{9FF4CC0C-71D8-41C0-B63C-D9AAA12A2AAB}"/>
    <cellStyle name="Output 2 6 4" xfId="1832" xr:uid="{025CAB0F-E662-423B-BEBC-C06B7536CC82}"/>
    <cellStyle name="Output 2 6 4 2" xfId="4129" xr:uid="{91617665-C4E7-4B73-8B9F-76F038ED992B}"/>
    <cellStyle name="Output 2 6 4 3" xfId="6027" xr:uid="{998CCD17-EF31-497D-A249-6B6DEB786C1F}"/>
    <cellStyle name="Output 2 6 5" xfId="1833" xr:uid="{38B705E8-C2C2-4CE0-91B2-7047D614C58C}"/>
    <cellStyle name="Output 2 6 5 2" xfId="4130" xr:uid="{831B1FF6-A850-49EB-ACD4-73C9FE23D963}"/>
    <cellStyle name="Output 2 6 5 3" xfId="6028" xr:uid="{46408DBF-E7CE-406E-B284-8257B093E78C}"/>
    <cellStyle name="Output 2 6 6" xfId="1834" xr:uid="{DCE472DF-5CC7-4D0B-8507-94E5D88BE94B}"/>
    <cellStyle name="Output 2 6 6 2" xfId="4131" xr:uid="{8BB51D41-4FD6-451C-BCE3-8073686D0621}"/>
    <cellStyle name="Output 2 6 6 3" xfId="6029" xr:uid="{C9473C59-ADBF-4CBB-9690-DB6A9FA8640A}"/>
    <cellStyle name="Output 2 6 7" xfId="1835" xr:uid="{FD7F2EDE-3D95-4B87-86E1-420BE8B81D25}"/>
    <cellStyle name="Output 2 6 7 2" xfId="4132" xr:uid="{0A71EEBA-0779-49A0-A58D-3B664130EE46}"/>
    <cellStyle name="Output 2 6 7 3" xfId="6030" xr:uid="{61C068A6-F479-405F-9C9E-16E3DDB2C25A}"/>
    <cellStyle name="Output 2 6 8" xfId="1836" xr:uid="{E995ED01-8B4A-456E-838B-8F3AFAB80342}"/>
    <cellStyle name="Output 2 6 8 2" xfId="4133" xr:uid="{7C4F741D-E0A3-4AD4-BCFB-CA5A5CE70F9C}"/>
    <cellStyle name="Output 2 6 8 3" xfId="6031" xr:uid="{3D68512E-082D-4BB5-B046-48D3AE0F4BA7}"/>
    <cellStyle name="Output 2 6 9" xfId="1837" xr:uid="{A294D71D-675F-4573-BE34-4D7914D1242F}"/>
    <cellStyle name="Output 2 6 9 2" xfId="4134" xr:uid="{1A86D86F-BBB8-4A6A-BFB4-F8820A2F2BCD}"/>
    <cellStyle name="Output 2 6 9 3" xfId="6032" xr:uid="{699FC781-A88D-4304-BED8-487653A56D38}"/>
    <cellStyle name="Output 2 7" xfId="1838" xr:uid="{EB25E889-EA75-4878-ABB4-2A3B275EAD81}"/>
    <cellStyle name="Output 2 7 10" xfId="1839" xr:uid="{1D9E3652-3D8B-4FAB-98C1-CE22D66451C5}"/>
    <cellStyle name="Output 2 7 10 2" xfId="4136" xr:uid="{47AD205B-9789-42DE-A5A4-6D8C1F7AA67C}"/>
    <cellStyle name="Output 2 7 10 3" xfId="6034" xr:uid="{63ADE7E2-D94F-4D87-AD2D-3382BBD78F0B}"/>
    <cellStyle name="Output 2 7 11" xfId="1840" xr:uid="{2CFF818D-1F3B-44F0-9FFF-7248F0CFC67F}"/>
    <cellStyle name="Output 2 7 11 2" xfId="4137" xr:uid="{6F942F3F-1585-4FA7-8D69-BCB206F25D58}"/>
    <cellStyle name="Output 2 7 11 3" xfId="6035" xr:uid="{5C444D31-AD55-421B-ACC5-6F13A7D809F7}"/>
    <cellStyle name="Output 2 7 12" xfId="1841" xr:uid="{21BF3B12-A8BB-418E-9A4B-53A18FA76457}"/>
    <cellStyle name="Output 2 7 12 2" xfId="4138" xr:uid="{7D74E980-3C0E-493D-86D9-1F28E8D5C262}"/>
    <cellStyle name="Output 2 7 12 3" xfId="6036" xr:uid="{15CA83B6-D3E9-44DC-8C13-40B0751E370B}"/>
    <cellStyle name="Output 2 7 13" xfId="1842" xr:uid="{977B19BB-83D7-4E11-8D03-FA2397657FD4}"/>
    <cellStyle name="Output 2 7 13 2" xfId="4139" xr:uid="{EC8A4F0A-8F0D-458E-AA14-3B8A06B562AC}"/>
    <cellStyle name="Output 2 7 13 3" xfId="6037" xr:uid="{52101048-B735-4365-AFB5-75269E1C7008}"/>
    <cellStyle name="Output 2 7 14" xfId="1843" xr:uid="{27F10497-4BB8-47DF-8175-16BAF35CF469}"/>
    <cellStyle name="Output 2 7 14 2" xfId="4140" xr:uid="{63E8F2F3-5C06-4B1B-9A23-936FCFFE02BB}"/>
    <cellStyle name="Output 2 7 14 3" xfId="6038" xr:uid="{36FD69B6-B9DE-42F0-9A60-B88D948F387F}"/>
    <cellStyle name="Output 2 7 15" xfId="1844" xr:uid="{514DCDC2-645F-4B48-9BF2-D4BD76E2E7AB}"/>
    <cellStyle name="Output 2 7 15 2" xfId="4141" xr:uid="{6FB6A8B4-390B-4814-8F5A-B929FFF40031}"/>
    <cellStyle name="Output 2 7 15 3" xfId="6039" xr:uid="{21E74F2A-8DDD-4B0E-A878-312F7C69EC1B}"/>
    <cellStyle name="Output 2 7 16" xfId="1845" xr:uid="{D0F39045-B939-49F3-B3DE-528E1F82A95C}"/>
    <cellStyle name="Output 2 7 16 2" xfId="4142" xr:uid="{2488B7ED-1AAE-41EA-86C2-381C2F1C455A}"/>
    <cellStyle name="Output 2 7 16 3" xfId="6040" xr:uid="{CB6B1BF2-89FE-4841-A4E2-154C9EC04637}"/>
    <cellStyle name="Output 2 7 17" xfId="1846" xr:uid="{97F6FA6A-BE61-432B-BDB3-23C72B93CC91}"/>
    <cellStyle name="Output 2 7 17 2" xfId="4143" xr:uid="{BFBF9D6B-D8FE-4E28-918A-1E947DDB30F6}"/>
    <cellStyle name="Output 2 7 17 3" xfId="6041" xr:uid="{29697214-2C68-4E20-9198-0A339C2A7C62}"/>
    <cellStyle name="Output 2 7 18" xfId="1847" xr:uid="{46BB8A5E-85A6-4A58-986C-DE8556354923}"/>
    <cellStyle name="Output 2 7 18 2" xfId="4144" xr:uid="{1F81971B-D267-4AE6-9B06-90C1F9441CD3}"/>
    <cellStyle name="Output 2 7 18 3" xfId="6042" xr:uid="{F019CB49-5093-4475-93FD-90A275E7D231}"/>
    <cellStyle name="Output 2 7 19" xfId="1848" xr:uid="{06D61E09-39B7-4DB6-BB3B-CD60A09EA44E}"/>
    <cellStyle name="Output 2 7 19 2" xfId="4145" xr:uid="{9FB33788-B86F-4611-9550-F969B29F1F77}"/>
    <cellStyle name="Output 2 7 19 3" xfId="6043" xr:uid="{E50C23A8-2557-495A-8A58-84D9F3BEC215}"/>
    <cellStyle name="Output 2 7 2" xfId="1849" xr:uid="{E0C9119B-B5AF-460C-B65B-725FE1B44DF3}"/>
    <cellStyle name="Output 2 7 2 2" xfId="4146" xr:uid="{150A1C0D-D6C7-42D5-839E-A0C28B5A4A9E}"/>
    <cellStyle name="Output 2 7 2 3" xfId="6044" xr:uid="{5CF8D06E-7F9C-4BC6-98CA-C622B8BD1C0C}"/>
    <cellStyle name="Output 2 7 20" xfId="1850" xr:uid="{C5C4D810-79C9-4FE2-90A3-F08F73502F81}"/>
    <cellStyle name="Output 2 7 20 2" xfId="4147" xr:uid="{3A6631DB-2697-40B5-91FA-B2B8FBFDEE95}"/>
    <cellStyle name="Output 2 7 20 3" xfId="6045" xr:uid="{03AA5661-B05E-4FE8-B82D-58204D7DC1E4}"/>
    <cellStyle name="Output 2 7 21" xfId="1851" xr:uid="{A4B5F98E-FAA8-48E1-ABE7-8C1039FD4605}"/>
    <cellStyle name="Output 2 7 21 2" xfId="4148" xr:uid="{BAD85E5F-65AE-4F9B-AFDE-2701633356BA}"/>
    <cellStyle name="Output 2 7 21 3" xfId="6046" xr:uid="{588113A9-0A4F-4946-AE79-43972E9A846B}"/>
    <cellStyle name="Output 2 7 22" xfId="1852" xr:uid="{4B29B5E0-C4F6-4B96-9C8C-FA909A997940}"/>
    <cellStyle name="Output 2 7 22 2" xfId="4149" xr:uid="{494D04C5-EF24-48D1-A791-7685FD51F73E}"/>
    <cellStyle name="Output 2 7 22 3" xfId="6047" xr:uid="{99280DC6-0D5F-41CE-B2C3-8C6B0BFBC155}"/>
    <cellStyle name="Output 2 7 23" xfId="1853" xr:uid="{528F3D2A-9F38-44AF-A847-71728B0AB94E}"/>
    <cellStyle name="Output 2 7 23 2" xfId="4150" xr:uid="{36DFE45F-543F-473C-95E1-70E3FA4D2C6A}"/>
    <cellStyle name="Output 2 7 23 3" xfId="6048" xr:uid="{74B5F31B-F5A0-4353-BC50-6EDC34F1AF9D}"/>
    <cellStyle name="Output 2 7 24" xfId="4135" xr:uid="{C369BB47-6582-4A50-B474-543874B4211E}"/>
    <cellStyle name="Output 2 7 25" xfId="6033" xr:uid="{03AF7573-68FB-4898-8AAC-CB021C6B78FA}"/>
    <cellStyle name="Output 2 7 3" xfId="1854" xr:uid="{689EE971-B522-4F26-A602-3D3B61014A6A}"/>
    <cellStyle name="Output 2 7 3 2" xfId="4151" xr:uid="{E0718B34-5849-4AAB-AFF2-C1CC4346E545}"/>
    <cellStyle name="Output 2 7 3 3" xfId="6049" xr:uid="{DF7B431B-E9D0-42E7-806A-7AE4880F8519}"/>
    <cellStyle name="Output 2 7 4" xfId="1855" xr:uid="{0D766BE6-6A2F-4957-B47C-B371CA2EE94C}"/>
    <cellStyle name="Output 2 7 4 2" xfId="4152" xr:uid="{947FD8AC-8131-47C7-A686-37C086D47670}"/>
    <cellStyle name="Output 2 7 4 3" xfId="6050" xr:uid="{4850AC21-66A5-4203-9BFA-B8E8EAF5430B}"/>
    <cellStyle name="Output 2 7 5" xfId="1856" xr:uid="{8C0923BA-6724-49C5-AD39-8FC4D6F3D599}"/>
    <cellStyle name="Output 2 7 5 2" xfId="4153" xr:uid="{55D7F7A7-B9A8-4145-BA80-06130F424E35}"/>
    <cellStyle name="Output 2 7 5 3" xfId="6051" xr:uid="{253DC25F-BEAA-4DA5-BDD0-62AB3E11534A}"/>
    <cellStyle name="Output 2 7 6" xfId="1857" xr:uid="{BE88D7E4-CAEF-46DC-81F8-D8962511A785}"/>
    <cellStyle name="Output 2 7 6 2" xfId="4154" xr:uid="{E6847495-146B-4034-95D1-D0C141DBEB0D}"/>
    <cellStyle name="Output 2 7 6 3" xfId="6052" xr:uid="{F9EC84B0-6B37-4FE9-8EBC-2EDB61025245}"/>
    <cellStyle name="Output 2 7 7" xfId="1858" xr:uid="{58813476-CEDC-4A28-8431-025788389FF7}"/>
    <cellStyle name="Output 2 7 7 2" xfId="4155" xr:uid="{EAE9974F-1A1A-4176-B2E6-9B607B460A91}"/>
    <cellStyle name="Output 2 7 7 3" xfId="6053" xr:uid="{AF5B989C-470D-42EE-908B-18504DF6FB0B}"/>
    <cellStyle name="Output 2 7 8" xfId="1859" xr:uid="{7CFF917D-1581-4ACD-91B5-D7BECF790ED3}"/>
    <cellStyle name="Output 2 7 8 2" xfId="4156" xr:uid="{7331594D-5E68-4F5A-8BB5-228B936C0F8C}"/>
    <cellStyle name="Output 2 7 8 3" xfId="6054" xr:uid="{0727087E-8741-4CF4-8A8B-80037EA77FBB}"/>
    <cellStyle name="Output 2 7 9" xfId="1860" xr:uid="{99E5189E-270E-4ACE-980D-6584357A1189}"/>
    <cellStyle name="Output 2 7 9 2" xfId="4157" xr:uid="{F5CA4C92-D676-497C-BAFF-82A7372B32F9}"/>
    <cellStyle name="Output 2 7 9 3" xfId="6055" xr:uid="{FD073B7E-57EE-41A0-A239-2BF8DBA88BA6}"/>
    <cellStyle name="Output 2 8" xfId="1861" xr:uid="{45A59C69-142C-44ED-BA18-0088303AA221}"/>
    <cellStyle name="Output 2 8 10" xfId="1862" xr:uid="{205A2085-EC12-4A34-A134-6D36F108DC21}"/>
    <cellStyle name="Output 2 8 10 2" xfId="4159" xr:uid="{A514237D-530F-4F0F-A5BE-B47CC36BB926}"/>
    <cellStyle name="Output 2 8 10 3" xfId="6057" xr:uid="{BE9A7E15-B3BB-44B7-A797-564F6A26FD01}"/>
    <cellStyle name="Output 2 8 11" xfId="1863" xr:uid="{5D38E69C-28D3-4219-A876-0BD717B174B3}"/>
    <cellStyle name="Output 2 8 11 2" xfId="4160" xr:uid="{A5FA3651-D31D-4824-92AF-1C5101C21550}"/>
    <cellStyle name="Output 2 8 11 3" xfId="6058" xr:uid="{C3B353F3-840C-4F94-AB4C-BE4AAEC805AD}"/>
    <cellStyle name="Output 2 8 12" xfId="1864" xr:uid="{1E8CAF18-A1DD-40D4-8FAD-16F403C81795}"/>
    <cellStyle name="Output 2 8 12 2" xfId="4161" xr:uid="{9931F253-343E-45BC-909D-02B4848DD18E}"/>
    <cellStyle name="Output 2 8 12 3" xfId="6059" xr:uid="{04F4D787-748A-4963-8950-8F8704211A97}"/>
    <cellStyle name="Output 2 8 13" xfId="1865" xr:uid="{B890B991-1F5F-4827-ADA0-3777EE92883C}"/>
    <cellStyle name="Output 2 8 13 2" xfId="4162" xr:uid="{899C13EE-B2B6-4A51-8E0F-A66F79F38456}"/>
    <cellStyle name="Output 2 8 13 3" xfId="6060" xr:uid="{1F872814-22BC-4E65-995C-AC115F18D625}"/>
    <cellStyle name="Output 2 8 14" xfId="1866" xr:uid="{4CEB385B-E8CC-436F-A007-9336660BDDF4}"/>
    <cellStyle name="Output 2 8 14 2" xfId="4163" xr:uid="{1546A59F-E2CF-4789-AD3D-80D03A62D328}"/>
    <cellStyle name="Output 2 8 14 3" xfId="6061" xr:uid="{13F2DC39-10EB-4ACF-9A20-281CBC9F78DD}"/>
    <cellStyle name="Output 2 8 15" xfId="1867" xr:uid="{34F89F15-31B2-4480-A341-D7B38B146DDB}"/>
    <cellStyle name="Output 2 8 15 2" xfId="4164" xr:uid="{6F0184D9-8264-45F3-B15D-9C99949122F2}"/>
    <cellStyle name="Output 2 8 15 3" xfId="6062" xr:uid="{4DCB9FDF-335A-4E83-944F-3CED9E6DF3A7}"/>
    <cellStyle name="Output 2 8 16" xfId="1868" xr:uid="{4ADCCE99-9511-4C4A-9C8A-92A3C3870042}"/>
    <cellStyle name="Output 2 8 16 2" xfId="4165" xr:uid="{F029C3BA-48B5-4885-94D1-1B6281A20D96}"/>
    <cellStyle name="Output 2 8 16 3" xfId="6063" xr:uid="{5D06E367-0090-4B90-9321-9467DE0C2257}"/>
    <cellStyle name="Output 2 8 17" xfId="1869" xr:uid="{0C49DAE6-B6D3-447D-9430-8D4E48807655}"/>
    <cellStyle name="Output 2 8 17 2" xfId="4166" xr:uid="{2B790A6D-9A51-42AF-85E1-10236AE6A37E}"/>
    <cellStyle name="Output 2 8 17 3" xfId="6064" xr:uid="{04E83806-0709-4E71-8075-6E02CF00B898}"/>
    <cellStyle name="Output 2 8 18" xfId="1870" xr:uid="{8153AB78-C57E-47F5-87D4-1A85DDFDEBA0}"/>
    <cellStyle name="Output 2 8 18 2" xfId="4167" xr:uid="{B6678D60-66E8-4792-8E97-01843FCFBA4D}"/>
    <cellStyle name="Output 2 8 18 3" xfId="6065" xr:uid="{3227CCD6-7266-471C-B8E9-54640FA4A4EF}"/>
    <cellStyle name="Output 2 8 19" xfId="1871" xr:uid="{B0449683-BAD6-48F8-841B-32742EFB22EB}"/>
    <cellStyle name="Output 2 8 19 2" xfId="4168" xr:uid="{645066B7-5842-4739-8BE6-B9FAD2B31E73}"/>
    <cellStyle name="Output 2 8 19 3" xfId="6066" xr:uid="{53CAFD39-2313-402A-9302-02BB05E92FB4}"/>
    <cellStyle name="Output 2 8 2" xfId="1872" xr:uid="{8B435570-73BC-4F1D-B3A3-9EAC659B77E5}"/>
    <cellStyle name="Output 2 8 2 2" xfId="4169" xr:uid="{FB892CB6-78F9-47FD-A767-2EAE014F75CC}"/>
    <cellStyle name="Output 2 8 2 3" xfId="6067" xr:uid="{BB1C09E7-B081-44BA-87D0-903230B5BA59}"/>
    <cellStyle name="Output 2 8 20" xfId="1873" xr:uid="{B0D14864-E47D-4AD1-8CC3-EE0B0A6E7911}"/>
    <cellStyle name="Output 2 8 20 2" xfId="4170" xr:uid="{CEDAE357-FBEE-47E3-AAA1-65A8F5FCE7D7}"/>
    <cellStyle name="Output 2 8 20 3" xfId="6068" xr:uid="{DF47D050-ECC2-4BBD-8313-4DF3E6DA94FC}"/>
    <cellStyle name="Output 2 8 21" xfId="1874" xr:uid="{C4E295FA-CDCB-45C6-9A04-4E03FDF23DB9}"/>
    <cellStyle name="Output 2 8 21 2" xfId="4171" xr:uid="{AAD5C2D1-D22D-4EB0-967C-6C82D3E7B378}"/>
    <cellStyle name="Output 2 8 21 3" xfId="6069" xr:uid="{032B8186-D3D4-4286-A75A-10B1ED996F48}"/>
    <cellStyle name="Output 2 8 22" xfId="1875" xr:uid="{4EADA49B-DD1F-4D3C-A558-859EC827A217}"/>
    <cellStyle name="Output 2 8 22 2" xfId="4172" xr:uid="{03998BE1-C3CA-4C63-B15C-B664D885AB9D}"/>
    <cellStyle name="Output 2 8 22 3" xfId="6070" xr:uid="{C4DB0FD2-1256-4032-9FE7-398E53B29E7A}"/>
    <cellStyle name="Output 2 8 23" xfId="1876" xr:uid="{35153CC7-3EB4-4AC4-BF17-CA99CE37B1E0}"/>
    <cellStyle name="Output 2 8 23 2" xfId="4173" xr:uid="{BCF557B7-58F7-4B7E-B1E7-97BDC8497CB2}"/>
    <cellStyle name="Output 2 8 23 3" xfId="6071" xr:uid="{99E687C5-EED8-44CA-906F-DAA7AF16E710}"/>
    <cellStyle name="Output 2 8 24" xfId="4158" xr:uid="{47017646-E771-4C94-9691-8A9E443AC7F0}"/>
    <cellStyle name="Output 2 8 25" xfId="6056" xr:uid="{2768B69B-0D70-4A65-BCCD-29FEFBA30F54}"/>
    <cellStyle name="Output 2 8 3" xfId="1877" xr:uid="{D9652071-CC9D-43BF-A6D9-41240042BBD2}"/>
    <cellStyle name="Output 2 8 3 2" xfId="4174" xr:uid="{1B4E2CEF-7253-4AEF-A449-DDC1D60AD9AC}"/>
    <cellStyle name="Output 2 8 3 3" xfId="6072" xr:uid="{C24120BB-F1BB-4876-B138-91AD3618E0E2}"/>
    <cellStyle name="Output 2 8 4" xfId="1878" xr:uid="{25A74B1F-61DB-44A2-9F55-123730ADB38E}"/>
    <cellStyle name="Output 2 8 4 2" xfId="4175" xr:uid="{AAE57629-2EDE-48CF-9562-19D2F46C97F6}"/>
    <cellStyle name="Output 2 8 4 3" xfId="6073" xr:uid="{E52FD4AB-99D8-4FA7-AEB3-06D8BDD02398}"/>
    <cellStyle name="Output 2 8 5" xfId="1879" xr:uid="{B6141DFD-7B3D-42F8-AD14-2B9B617871B9}"/>
    <cellStyle name="Output 2 8 5 2" xfId="4176" xr:uid="{D04917EF-4F08-4497-88BC-84CC83EFF5C4}"/>
    <cellStyle name="Output 2 8 5 3" xfId="6074" xr:uid="{D57EEDDD-B50B-448B-AD4A-B46BB4AAA71A}"/>
    <cellStyle name="Output 2 8 6" xfId="1880" xr:uid="{59385C1B-EC7A-4AA1-AF03-92E3ED494FD2}"/>
    <cellStyle name="Output 2 8 6 2" xfId="4177" xr:uid="{27A29F96-24B6-4A28-AF77-A93386EC5C4C}"/>
    <cellStyle name="Output 2 8 6 3" xfId="6075" xr:uid="{F322F79E-AAED-4511-BE2D-584BA3287E57}"/>
    <cellStyle name="Output 2 8 7" xfId="1881" xr:uid="{96B8205E-3E4E-4031-AFF4-CCA75F845FF8}"/>
    <cellStyle name="Output 2 8 7 2" xfId="4178" xr:uid="{9EB68788-211C-48EC-AA00-CBF24D4E4AEF}"/>
    <cellStyle name="Output 2 8 7 3" xfId="6076" xr:uid="{16EE3409-6908-4FC8-94EC-8E81BF9F42F1}"/>
    <cellStyle name="Output 2 8 8" xfId="1882" xr:uid="{5648A81C-2B39-42FC-8C8A-F07077BA7560}"/>
    <cellStyle name="Output 2 8 8 2" xfId="4179" xr:uid="{B92D25A8-F7CC-4C5D-9283-2B8C6860514D}"/>
    <cellStyle name="Output 2 8 8 3" xfId="6077" xr:uid="{D6B98506-4198-4A2E-9C7D-7851E33F2FE7}"/>
    <cellStyle name="Output 2 8 9" xfId="1883" xr:uid="{4AD2B631-6098-489B-941E-A3A1AE1CFBDE}"/>
    <cellStyle name="Output 2 8 9 2" xfId="4180" xr:uid="{9F57AD78-AF7B-49E1-949F-AF04D900DE9A}"/>
    <cellStyle name="Output 2 8 9 3" xfId="6078" xr:uid="{3A92FBD0-E4B1-49DA-8EEB-33657F976795}"/>
    <cellStyle name="Output 2 9" xfId="1884" xr:uid="{BE97FFF3-4857-4C37-ADD5-F39A41BAFA60}"/>
    <cellStyle name="Output 2 9 10" xfId="1885" xr:uid="{85BC66FC-D1D1-4F42-BF12-2CDA07A68A0F}"/>
    <cellStyle name="Output 2 9 10 2" xfId="4182" xr:uid="{B81850EB-22E6-4F42-B432-BE0F9D4113A7}"/>
    <cellStyle name="Output 2 9 10 3" xfId="6080" xr:uid="{E5AF964F-9F46-44D6-9B5E-970B36FA2801}"/>
    <cellStyle name="Output 2 9 11" xfId="1886" xr:uid="{669D1F7F-1B77-40A5-B069-88DBF3EEB5C0}"/>
    <cellStyle name="Output 2 9 11 2" xfId="4183" xr:uid="{3F22B01A-EDD5-40EC-8E21-3E3339618C56}"/>
    <cellStyle name="Output 2 9 11 3" xfId="6081" xr:uid="{DEDB5466-F3DD-44A7-8CA2-1FB8CFCE2787}"/>
    <cellStyle name="Output 2 9 12" xfId="1887" xr:uid="{D28E0592-F19F-4E93-9378-CA4304357C6A}"/>
    <cellStyle name="Output 2 9 12 2" xfId="4184" xr:uid="{D0050202-9341-44FF-8152-2F873E9F8F6F}"/>
    <cellStyle name="Output 2 9 12 3" xfId="6082" xr:uid="{FDCE328E-0CDF-44E3-96FD-F78A1FD32722}"/>
    <cellStyle name="Output 2 9 13" xfId="1888" xr:uid="{D93CB1C8-C11D-4135-AFAA-63D7465289F2}"/>
    <cellStyle name="Output 2 9 13 2" xfId="4185" xr:uid="{DD615C81-9EF7-429B-BB57-20BED008C5E8}"/>
    <cellStyle name="Output 2 9 13 3" xfId="6083" xr:uid="{4333819A-1194-4A3E-82FF-CB9B1918B513}"/>
    <cellStyle name="Output 2 9 14" xfId="1889" xr:uid="{0AFA32ED-E8E4-4F54-92F8-38AF3D84F91B}"/>
    <cellStyle name="Output 2 9 14 2" xfId="4186" xr:uid="{1A952723-D239-44F5-9425-49B984D110EA}"/>
    <cellStyle name="Output 2 9 14 3" xfId="6084" xr:uid="{3DD00791-6C51-4EE2-83D4-39C439D8D436}"/>
    <cellStyle name="Output 2 9 15" xfId="1890" xr:uid="{B4B3A83D-6EF5-4304-A17F-8B2970247F5B}"/>
    <cellStyle name="Output 2 9 15 2" xfId="4187" xr:uid="{80BD6AE4-D81A-4493-AFD1-347626472763}"/>
    <cellStyle name="Output 2 9 15 3" xfId="6085" xr:uid="{7A64CB2D-6536-4431-8C41-E7F5BAFE497B}"/>
    <cellStyle name="Output 2 9 16" xfId="1891" xr:uid="{19DA4930-2D03-4C69-826F-7FE612C17865}"/>
    <cellStyle name="Output 2 9 16 2" xfId="4188" xr:uid="{05B86B0D-4BCF-4C77-8B3E-025B2CA72C24}"/>
    <cellStyle name="Output 2 9 16 3" xfId="6086" xr:uid="{848B1531-7957-4E97-AE48-F98511DDC6A0}"/>
    <cellStyle name="Output 2 9 17" xfId="1892" xr:uid="{973BD761-4DB6-4FC2-BDB3-EEE19DE6934E}"/>
    <cellStyle name="Output 2 9 17 2" xfId="4189" xr:uid="{417520CE-9E66-49A2-B7C7-4110CE43AC59}"/>
    <cellStyle name="Output 2 9 17 3" xfId="6087" xr:uid="{E793DEBC-45C0-466C-9203-9F5D4D1B427E}"/>
    <cellStyle name="Output 2 9 18" xfId="1893" xr:uid="{682C811E-9164-428A-B901-79CAAB65EED3}"/>
    <cellStyle name="Output 2 9 18 2" xfId="4190" xr:uid="{9DE3D461-EF16-440B-A2D4-9B822FA5F118}"/>
    <cellStyle name="Output 2 9 18 3" xfId="6088" xr:uid="{A234A8FA-80B1-406E-92E2-31E8957A4BEC}"/>
    <cellStyle name="Output 2 9 19" xfId="1894" xr:uid="{8751EA6F-4CBB-4BB4-B21D-CCE8DF3440C5}"/>
    <cellStyle name="Output 2 9 19 2" xfId="4191" xr:uid="{A24126CA-7725-4FF3-B375-D026E9DD15F8}"/>
    <cellStyle name="Output 2 9 19 3" xfId="6089" xr:uid="{81CBEDB5-C773-4E41-8B57-B80B25372D47}"/>
    <cellStyle name="Output 2 9 2" xfId="1895" xr:uid="{808E0D94-8D6E-4DE1-90CD-4E614B00D20E}"/>
    <cellStyle name="Output 2 9 2 2" xfId="4192" xr:uid="{3C69F276-96EC-4162-B319-EE19F5648D3A}"/>
    <cellStyle name="Output 2 9 2 3" xfId="6090" xr:uid="{95322710-A1C6-43BC-BB4A-D8EC562E8679}"/>
    <cellStyle name="Output 2 9 20" xfId="1896" xr:uid="{702E9672-7B49-4E5F-BF42-85B39994637A}"/>
    <cellStyle name="Output 2 9 20 2" xfId="4193" xr:uid="{13FD380B-6E57-4FAF-92AC-2728EB125BC9}"/>
    <cellStyle name="Output 2 9 20 3" xfId="6091" xr:uid="{A7EF0173-01E9-421F-8269-3A0E5648C08A}"/>
    <cellStyle name="Output 2 9 21" xfId="1897" xr:uid="{B1185144-3F93-40BB-AB6F-0AAD8B1B3D60}"/>
    <cellStyle name="Output 2 9 21 2" xfId="4194" xr:uid="{F9134DF8-210D-4DA8-8AE9-F96F267E0E34}"/>
    <cellStyle name="Output 2 9 21 3" xfId="6092" xr:uid="{0292AF45-1C88-4926-89DF-61A80EBC5080}"/>
    <cellStyle name="Output 2 9 22" xfId="1898" xr:uid="{819C73FB-88B0-46EF-B867-C130F66F8B3E}"/>
    <cellStyle name="Output 2 9 22 2" xfId="4195" xr:uid="{520B9567-4DDB-47E6-9064-32BEEC4FE7D4}"/>
    <cellStyle name="Output 2 9 22 3" xfId="6093" xr:uid="{66EB6A2E-C287-4494-BAED-DE3C748C1FB7}"/>
    <cellStyle name="Output 2 9 23" xfId="1899" xr:uid="{44E45F15-4BC8-4F5D-8707-890B586BD66E}"/>
    <cellStyle name="Output 2 9 23 2" xfId="4196" xr:uid="{87BBE2CF-2A0C-4F9F-99C1-91D00BE84B2F}"/>
    <cellStyle name="Output 2 9 23 3" xfId="6094" xr:uid="{A66C7622-FC1E-44FB-81CB-B84223A5CED1}"/>
    <cellStyle name="Output 2 9 24" xfId="4181" xr:uid="{3F1B4CE2-68C8-4CC5-87C4-99ABA4D1EE91}"/>
    <cellStyle name="Output 2 9 25" xfId="6079" xr:uid="{ADC9CFB7-B6A7-40E2-9974-505B5090EE9E}"/>
    <cellStyle name="Output 2 9 3" xfId="1900" xr:uid="{8B05AC5E-4E89-4C0C-B428-5EDE879810FF}"/>
    <cellStyle name="Output 2 9 3 2" xfId="4197" xr:uid="{BDDE69BF-64FC-42DB-A897-6FAFF14A627D}"/>
    <cellStyle name="Output 2 9 3 3" xfId="6095" xr:uid="{9F7A0888-C2BA-4A0C-B553-727648BDE1A0}"/>
    <cellStyle name="Output 2 9 4" xfId="1901" xr:uid="{540E061E-C515-4D1A-B578-422044E2F33D}"/>
    <cellStyle name="Output 2 9 4 2" xfId="4198" xr:uid="{6C3EC48D-6EB4-4E14-AD16-56408FC8967A}"/>
    <cellStyle name="Output 2 9 4 3" xfId="6096" xr:uid="{F6B9F3A1-1A88-4F46-9317-4F08F71F7DB3}"/>
    <cellStyle name="Output 2 9 5" xfId="1902" xr:uid="{F869AB00-7AD3-4996-B24C-18F76A660BDD}"/>
    <cellStyle name="Output 2 9 5 2" xfId="4199" xr:uid="{EA17BBC2-6BFE-4CFB-A9FC-6A77CDEC4252}"/>
    <cellStyle name="Output 2 9 5 3" xfId="6097" xr:uid="{27B2F95D-77AF-4130-B098-03111D77635D}"/>
    <cellStyle name="Output 2 9 6" xfId="1903" xr:uid="{DB40A3E9-0270-4020-80C0-9F32983D82B0}"/>
    <cellStyle name="Output 2 9 6 2" xfId="4200" xr:uid="{C0D565EE-0CC2-4880-9962-74B1F5C4CA09}"/>
    <cellStyle name="Output 2 9 6 3" xfId="6098" xr:uid="{FFA4D079-8EA8-4852-BE7A-B9E0D6A95BB2}"/>
    <cellStyle name="Output 2 9 7" xfId="1904" xr:uid="{C37864F4-0360-499D-9692-AB94705DEEDD}"/>
    <cellStyle name="Output 2 9 7 2" xfId="4201" xr:uid="{52DCDAC2-AB77-4243-A868-80A1A82239D8}"/>
    <cellStyle name="Output 2 9 7 3" xfId="6099" xr:uid="{CF3492A1-70AF-4116-9A4A-977720EE96D7}"/>
    <cellStyle name="Output 2 9 8" xfId="1905" xr:uid="{0EEFB246-6BE4-4964-9889-24D852F0A863}"/>
    <cellStyle name="Output 2 9 8 2" xfId="4202" xr:uid="{A71A24E5-894B-42EF-AC86-DD330B2E2AB5}"/>
    <cellStyle name="Output 2 9 8 3" xfId="6100" xr:uid="{3FA23D81-50E6-4233-AC6E-B3D15230FFF7}"/>
    <cellStyle name="Output 2 9 9" xfId="1906" xr:uid="{3BA3C988-C4B1-44C8-91E5-1E9B2EA84EB9}"/>
    <cellStyle name="Output 2 9 9 2" xfId="4203" xr:uid="{61D47282-69C3-4EE5-8070-EA8D36E0C499}"/>
    <cellStyle name="Output 2 9 9 3" xfId="6101" xr:uid="{446BF26E-C819-4F39-AE08-2BF5F92583E4}"/>
    <cellStyle name="Output 3" xfId="4693" xr:uid="{19867119-0AE3-413F-B4B8-8DC869A7A1AC}"/>
    <cellStyle name="Output 4" xfId="2429" xr:uid="{0733DF9E-EA18-4082-BA16-9BB3749324B1}"/>
    <cellStyle name="Output 5" xfId="4668" xr:uid="{2C5A6367-BC79-4744-8451-510346B93C3A}"/>
    <cellStyle name="Output 6" xfId="48" xr:uid="{C4B04378-C993-4049-B305-52387DDD935D}"/>
    <cellStyle name="OUTPUT AMOUNTS" xfId="49" xr:uid="{36DE19FF-218A-4C4D-B460-B817E7C8407F}"/>
    <cellStyle name="OUTPUT COLUMN HEADINGS" xfId="50" xr:uid="{A9A32F29-99BC-43AB-AF65-1461D8429759}"/>
    <cellStyle name="OUTPUT LINE ITEMS" xfId="51" xr:uid="{2DD6B38A-28E7-4F46-9A33-423AECAE1A4D}"/>
    <cellStyle name="OUTPUT REPORT HEADING" xfId="52" xr:uid="{2945E342-476D-4BF7-B2C9-257A87D8A2AF}"/>
    <cellStyle name="OUTPUT REPORT TITLE" xfId="53" xr:uid="{9DC82431-1A16-44CE-ABD5-5A6BECCCB37A}"/>
    <cellStyle name="Percent" xfId="1" builtinId="5"/>
    <cellStyle name="Percent 2" xfId="89" xr:uid="{7074C4F8-94CE-40D1-AF9C-ADED9587620D}"/>
    <cellStyle name="Percent 2 2" xfId="98" xr:uid="{8A05210A-9E5E-4585-AC96-F2C58A534558}"/>
    <cellStyle name="Percent 2 2 2" xfId="6616" xr:uid="{3BEFA51C-9EA1-4FBE-98CE-899E7BF6CDFE}"/>
    <cellStyle name="Percent 2 3" xfId="2379" xr:uid="{8C20F5B5-6095-4C03-87F2-6CA25AF8881B}"/>
    <cellStyle name="Percent 2 3 2" xfId="4667" xr:uid="{842E2E89-F400-4C69-B12B-7AE0A17FBF7C}"/>
    <cellStyle name="Percent 2 4" xfId="2444" xr:uid="{8AC38B9D-DBA2-4C24-BBD9-D434DF82B27B}"/>
    <cellStyle name="Percent 3" xfId="90" xr:uid="{CB581209-45DC-4400-BE7A-57428F247C2E}"/>
    <cellStyle name="Percent 3 2" xfId="1907" xr:uid="{75240ED3-06E0-4AF2-A97E-DB2058D0B47F}"/>
    <cellStyle name="Percent 3 3" xfId="2445" xr:uid="{00A2F81C-FCD1-4DAB-B94C-BFCD76C6470E}"/>
    <cellStyle name="Percent 4" xfId="97" xr:uid="{81CBC2E5-8AA4-40A4-98FD-D910218BC48C}"/>
    <cellStyle name="Percent 4 2" xfId="2390" xr:uid="{52A1F760-F02D-49F6-8159-1F1278380950}"/>
    <cellStyle name="Percent 5" xfId="2384" xr:uid="{EEE70DA7-5E6D-43B9-A17F-6FCD02C4D265}"/>
    <cellStyle name="Percent 6" xfId="4683" xr:uid="{1FDF8423-63D1-49FD-BAF2-B93FFFCDDEA0}"/>
    <cellStyle name="ReportTitlePrompt" xfId="54" xr:uid="{C827F3BF-54AA-4420-B08F-D5176457F733}"/>
    <cellStyle name="ReportTitleValue" xfId="55" xr:uid="{1E180149-C188-44AF-9B3A-5E3FE6DF51DD}"/>
    <cellStyle name="RowAcctAbovePrompt" xfId="56" xr:uid="{D66EFFCA-A928-4369-8100-2B62F064A641}"/>
    <cellStyle name="RowAcctSOBAbovePrompt" xfId="57" xr:uid="{A0CADA1A-F077-4F20-8BA8-4614E886093A}"/>
    <cellStyle name="RowAcctSOBValue" xfId="58" xr:uid="{F83C2387-B27C-4BC9-A051-39A80CA1FBD8}"/>
    <cellStyle name="RowAcctValue" xfId="59" xr:uid="{94313E24-6B08-4992-BFC9-E96042CB7910}"/>
    <cellStyle name="RowAttrAbovePrompt" xfId="60" xr:uid="{EE8DB1C7-718F-4174-8804-D05EF5FC7D0A}"/>
    <cellStyle name="RowAttrValue" xfId="61" xr:uid="{91D7874A-97DD-43CD-AD95-A8B3F5471DDF}"/>
    <cellStyle name="RowColSetAbovePrompt" xfId="62" xr:uid="{FA9B6202-75CA-4F30-9791-E02B448EC814}"/>
    <cellStyle name="RowColSetLeftPrompt" xfId="63" xr:uid="{854E5B1A-6C3D-49B2-9A9B-700892135DF7}"/>
    <cellStyle name="RowColSetValue" xfId="64" xr:uid="{7CD5D643-BE6B-4992-B1CE-05B95CDDBEDB}"/>
    <cellStyle name="RowLeftPrompt" xfId="65" xr:uid="{05921706-4A01-4252-BB34-3E75F143A7A3}"/>
    <cellStyle name="SampleUsingFormatMask" xfId="66" xr:uid="{88AE03D2-513B-4DA0-8B1B-9A804DC72C15}"/>
    <cellStyle name="SampleWithNoFormatMask" xfId="67" xr:uid="{07A4FD6E-71CB-40CA-968B-AE650A1A4492}"/>
    <cellStyle name="SecondHeader1" xfId="91" xr:uid="{26CBC8EB-F5F0-486B-A0E6-04D522121159}"/>
    <cellStyle name="StandardNumberRow1" xfId="92" xr:uid="{123421DD-0227-405B-84FF-FA6BBF92B6F6}"/>
    <cellStyle name="StandardRowHeader1" xfId="93" xr:uid="{72F85B45-4779-419C-8828-D83655440374}"/>
    <cellStyle name="STYLE1" xfId="68" xr:uid="{7EF24E9C-8AA5-468F-B7AF-10A772419C01}"/>
    <cellStyle name="STYLE1 2" xfId="2391" xr:uid="{D013EC62-4886-41FB-A074-3882BA5D7D0A}"/>
    <cellStyle name="STYLE2" xfId="1908" xr:uid="{46E5E15A-E2F1-4CF6-BA09-25B0CD5C5100}"/>
    <cellStyle name="STYLE3" xfId="1909" xr:uid="{C54A0390-7ABB-4B70-899A-502C7FAC75ED}"/>
    <cellStyle name="Suma" xfId="1910" xr:uid="{EDF6E4C3-E61C-4674-9846-171E16DA8296}"/>
    <cellStyle name="Suma 10" xfId="1911" xr:uid="{E7D5E619-BB95-4C7D-83B7-51CBACF8D095}"/>
    <cellStyle name="Suma 10 2" xfId="4206" xr:uid="{467F99C6-29CC-42DE-9891-A51F7239E436}"/>
    <cellStyle name="Suma 10 3" xfId="6103" xr:uid="{B2E643A9-00AF-4DB1-B4E2-9E09EF77607F}"/>
    <cellStyle name="Suma 11" xfId="1912" xr:uid="{C018882C-A469-42BE-B46E-803F3A92A20D}"/>
    <cellStyle name="Suma 11 2" xfId="4207" xr:uid="{7820FEF3-7246-4200-A562-A6025AE33030}"/>
    <cellStyle name="Suma 11 3" xfId="6104" xr:uid="{0669F3D5-1EE5-4B88-BE7D-C57E181C9C36}"/>
    <cellStyle name="Suma 12" xfId="1913" xr:uid="{5B19F3AF-1E9A-41B8-969E-F3B254C1C4BF}"/>
    <cellStyle name="Suma 12 2" xfId="4208" xr:uid="{38E70BB6-0520-44F4-806C-2B4F967D1CA6}"/>
    <cellStyle name="Suma 12 3" xfId="6105" xr:uid="{C0F79D3E-737A-44A5-8AD1-17BCC2B6A153}"/>
    <cellStyle name="Suma 13" xfId="1914" xr:uid="{9B9C63A6-9EC0-4D00-8D7F-9CA6F6A77A34}"/>
    <cellStyle name="Suma 13 2" xfId="4209" xr:uid="{68BD0BDA-510F-4A0B-94C8-88E632810E67}"/>
    <cellStyle name="Suma 13 3" xfId="6106" xr:uid="{26FC9135-C2BD-4D2B-888B-714645C4A78C}"/>
    <cellStyle name="Suma 14" xfId="1915" xr:uid="{D89C68D6-6B80-4BFE-AF3B-C4676A06E580}"/>
    <cellStyle name="Suma 14 2" xfId="4210" xr:uid="{D039AA29-14AE-416A-8576-2521F3E3F728}"/>
    <cellStyle name="Suma 14 3" xfId="6107" xr:uid="{633BF673-CB33-4EF5-80C8-B0B39F6551D0}"/>
    <cellStyle name="Suma 15" xfId="1916" xr:uid="{1B92FACC-2DE9-473D-9010-D76779793847}"/>
    <cellStyle name="Suma 15 2" xfId="4211" xr:uid="{56D6B20B-F1DE-45BF-807E-447892EEED42}"/>
    <cellStyle name="Suma 15 3" xfId="6108" xr:uid="{06BEB9E7-FCEF-4C4A-9A7A-1BA9913F46B1}"/>
    <cellStyle name="Suma 16" xfId="1917" xr:uid="{8A26609B-66CF-467A-8447-20C0C2DE6E23}"/>
    <cellStyle name="Suma 16 2" xfId="4212" xr:uid="{108DE42E-F8F6-4350-8A86-C573CE0944C5}"/>
    <cellStyle name="Suma 16 3" xfId="6109" xr:uid="{8C60BD38-3AB0-4F17-93C3-98056DDA8A9F}"/>
    <cellStyle name="Suma 17" xfId="1918" xr:uid="{4F785068-8CD8-4DBA-9B9E-FDCE30EACAD7}"/>
    <cellStyle name="Suma 17 2" xfId="4213" xr:uid="{8FD692CB-AAC3-4145-BB78-1E0F9B029FCA}"/>
    <cellStyle name="Suma 17 3" xfId="6110" xr:uid="{C02287BB-FD10-40AE-BED7-65AA75450A9C}"/>
    <cellStyle name="Suma 18" xfId="1919" xr:uid="{3B9A353B-4F85-4D5D-8FDE-6AA47558C8D2}"/>
    <cellStyle name="Suma 18 2" xfId="4214" xr:uid="{C1C7A7F2-EF39-4B55-A989-C03CD32A8A56}"/>
    <cellStyle name="Suma 18 3" xfId="6111" xr:uid="{68A032BC-CAD8-4D53-B547-F5C995907386}"/>
    <cellStyle name="Suma 19" xfId="1920" xr:uid="{7A154E53-4AF8-44D5-A293-81582ED479E3}"/>
    <cellStyle name="Suma 19 2" xfId="4215" xr:uid="{F1CA4DA2-66A1-48FE-9955-807B36A5F3F2}"/>
    <cellStyle name="Suma 19 3" xfId="6112" xr:uid="{727A5B17-B74B-433E-B2F7-F42E740210F1}"/>
    <cellStyle name="Suma 2" xfId="1921" xr:uid="{A5F5AE65-1EBE-4FF1-B13A-9568125E3932}"/>
    <cellStyle name="Suma 2 10" xfId="1922" xr:uid="{2E4D4C3E-7D69-4278-AA76-AFD2AC7035D2}"/>
    <cellStyle name="Suma 2 10 2" xfId="4217" xr:uid="{39F34EC4-5568-467A-A7FA-D13BC9EC7726}"/>
    <cellStyle name="Suma 2 10 3" xfId="6114" xr:uid="{66EADF5A-52E3-40BA-B2C6-D0B79ACFA792}"/>
    <cellStyle name="Suma 2 11" xfId="1923" xr:uid="{F24E3CA6-F69E-40DD-AF4D-FB5E149D7C10}"/>
    <cellStyle name="Suma 2 11 2" xfId="4218" xr:uid="{D2D78A46-81FF-4728-ACBD-BC99461BA863}"/>
    <cellStyle name="Suma 2 11 3" xfId="6115" xr:uid="{D5C7B254-324F-45C0-B718-FF1191A5BD02}"/>
    <cellStyle name="Suma 2 12" xfId="1924" xr:uid="{C440C893-B649-403A-B7E1-B2136FADA8E7}"/>
    <cellStyle name="Suma 2 12 2" xfId="4219" xr:uid="{E809B615-87B8-4444-9627-4BE76611E1C4}"/>
    <cellStyle name="Suma 2 12 3" xfId="6116" xr:uid="{A2E9130F-50F6-4601-B28E-AE6807159543}"/>
    <cellStyle name="Suma 2 13" xfId="1925" xr:uid="{B260E9D6-C88D-4C59-B0AB-245B29BD92A4}"/>
    <cellStyle name="Suma 2 13 2" xfId="4220" xr:uid="{95E7AFA5-4B69-4552-8F43-3AC886C0CF9B}"/>
    <cellStyle name="Suma 2 13 3" xfId="6117" xr:uid="{0A12E291-6DE5-415E-AE15-48C6402B0F3A}"/>
    <cellStyle name="Suma 2 14" xfId="1926" xr:uid="{EF918118-4F50-4AEA-9EBC-BB68B63B1517}"/>
    <cellStyle name="Suma 2 14 2" xfId="4221" xr:uid="{0F401A76-B0CD-4581-AFE8-B9582CBBA848}"/>
    <cellStyle name="Suma 2 14 3" xfId="6118" xr:uid="{2C61682C-286A-4C77-ADAA-5EFDEC5ED9CA}"/>
    <cellStyle name="Suma 2 15" xfId="1927" xr:uid="{96C8E245-B010-4216-AF8C-5958D09FB2ED}"/>
    <cellStyle name="Suma 2 15 2" xfId="4222" xr:uid="{3D3CE330-CFB8-4BE1-B77C-71454F4B3E2F}"/>
    <cellStyle name="Suma 2 15 3" xfId="6119" xr:uid="{C1CF1921-D3B8-4FF2-9CF2-04043C79D4DB}"/>
    <cellStyle name="Suma 2 16" xfId="1928" xr:uid="{79AEB955-7B57-422A-A7B1-69262D031DB0}"/>
    <cellStyle name="Suma 2 16 2" xfId="4223" xr:uid="{A7DCD107-848E-4818-ACA5-8078C063AABC}"/>
    <cellStyle name="Suma 2 16 3" xfId="6120" xr:uid="{690F8965-A2C4-4EDC-8952-A1EAAA31EEA0}"/>
    <cellStyle name="Suma 2 17" xfId="1929" xr:uid="{860C8482-9AB8-47F4-B998-839640E59775}"/>
    <cellStyle name="Suma 2 17 2" xfId="4224" xr:uid="{52854118-3BE8-4E23-A778-B4891E3DB6C5}"/>
    <cellStyle name="Suma 2 17 3" xfId="6121" xr:uid="{8D25F76B-8D5D-4B43-821A-998721BD93A7}"/>
    <cellStyle name="Suma 2 18" xfId="1930" xr:uid="{DC267D17-B210-47EE-8AA5-BDE86E8B48CA}"/>
    <cellStyle name="Suma 2 18 2" xfId="4225" xr:uid="{04FA7D83-5347-4BA5-B8A9-CBEACA23B5A2}"/>
    <cellStyle name="Suma 2 18 3" xfId="6122" xr:uid="{73221BD3-A1F8-44FD-927A-2B8A964A3BD7}"/>
    <cellStyle name="Suma 2 19" xfId="1931" xr:uid="{96BD271A-C752-4EDD-B9C0-AE05E3E819CA}"/>
    <cellStyle name="Suma 2 19 2" xfId="4226" xr:uid="{5410359F-7790-4040-B4C9-6D06B64E80B4}"/>
    <cellStyle name="Suma 2 19 3" xfId="6123" xr:uid="{FCF5AD4F-4900-41C0-ABDD-5B7D0AE362F1}"/>
    <cellStyle name="Suma 2 2" xfId="1932" xr:uid="{5F6DDD0D-8AFC-449D-94BC-17697077F5CB}"/>
    <cellStyle name="Suma 2 2 2" xfId="4227" xr:uid="{9CB8CA7A-F4BC-4141-8BB1-0C2D94248F9B}"/>
    <cellStyle name="Suma 2 2 3" xfId="6124" xr:uid="{F2AD140D-2D83-4907-A4C9-13DF67A66254}"/>
    <cellStyle name="Suma 2 20" xfId="1933" xr:uid="{BE3ED1C9-C105-458D-8A20-D33E750B9212}"/>
    <cellStyle name="Suma 2 20 2" xfId="4228" xr:uid="{32BC3DCC-BD1B-4786-9934-76DDC63ED9FD}"/>
    <cellStyle name="Suma 2 20 3" xfId="6125" xr:uid="{488EEFCD-6B20-47FD-A2DD-CABC711F1F98}"/>
    <cellStyle name="Suma 2 21" xfId="1934" xr:uid="{CFA435CA-ADFF-460A-9E85-A41BB65485FD}"/>
    <cellStyle name="Suma 2 21 2" xfId="4229" xr:uid="{90EBD347-9BE8-401B-98DA-19B280B2C7EE}"/>
    <cellStyle name="Suma 2 21 3" xfId="6126" xr:uid="{EC49DB3E-0641-44F0-AD71-E9DED8713447}"/>
    <cellStyle name="Suma 2 22" xfId="1935" xr:uid="{00F4EC51-B22D-448B-AF1D-9EF68547FF18}"/>
    <cellStyle name="Suma 2 22 2" xfId="4230" xr:uid="{5ED76F9E-0CBC-4C06-94E6-8CE269D2ED67}"/>
    <cellStyle name="Suma 2 22 3" xfId="6127" xr:uid="{F9E4854C-F9C4-4A3A-AA08-E95E21D3C67C}"/>
    <cellStyle name="Suma 2 23" xfId="1936" xr:uid="{2A4E7AAA-A1F8-4807-944F-30C2A76B9842}"/>
    <cellStyle name="Suma 2 23 2" xfId="4231" xr:uid="{097E2D73-4866-4E45-A3E0-B179226499AE}"/>
    <cellStyle name="Suma 2 23 3" xfId="6128" xr:uid="{346B665C-EA6B-4A59-B896-24F2DE4064AC}"/>
    <cellStyle name="Suma 2 24" xfId="4216" xr:uid="{4B5D4CB9-A54D-4E2B-9596-7F1CE341ABCD}"/>
    <cellStyle name="Suma 2 25" xfId="6113" xr:uid="{467866C4-ED93-49C0-821C-7378F1872D44}"/>
    <cellStyle name="Suma 2 3" xfId="1937" xr:uid="{FE73D806-D043-4A19-808D-FE3E90904BC1}"/>
    <cellStyle name="Suma 2 3 2" xfId="4232" xr:uid="{8A505A4A-1DD9-4987-AA17-E8C35630F982}"/>
    <cellStyle name="Suma 2 3 3" xfId="6129" xr:uid="{5F85B487-14AB-4B43-83B3-BCBA92AC2719}"/>
    <cellStyle name="Suma 2 4" xfId="1938" xr:uid="{0588A430-5E14-49E4-A51A-C68FFBF21414}"/>
    <cellStyle name="Suma 2 4 2" xfId="4233" xr:uid="{BBC3EB26-FBD7-4C12-8C87-E9B44E36B23C}"/>
    <cellStyle name="Suma 2 4 3" xfId="6130" xr:uid="{3951B30D-9ED2-4500-B285-825B0D6F3463}"/>
    <cellStyle name="Suma 2 5" xfId="1939" xr:uid="{BEA75079-4236-4020-8EA3-BDCBC6EF2C11}"/>
    <cellStyle name="Suma 2 5 2" xfId="4234" xr:uid="{CBE13BE6-791F-44CA-BA25-C864D710297C}"/>
    <cellStyle name="Suma 2 5 3" xfId="6131" xr:uid="{355121E2-A297-4D90-883E-A848562AB270}"/>
    <cellStyle name="Suma 2 6" xfId="1940" xr:uid="{EACEC4E3-A9ED-4DA9-AD8E-CD27894E2144}"/>
    <cellStyle name="Suma 2 6 2" xfId="4235" xr:uid="{AE66E65C-407E-499B-8DDA-1F73263E73FD}"/>
    <cellStyle name="Suma 2 6 3" xfId="6132" xr:uid="{65A33D26-7B04-4464-9AF1-AC12B23F982B}"/>
    <cellStyle name="Suma 2 7" xfId="1941" xr:uid="{5956A972-DD25-4C6A-B899-DED461A431A6}"/>
    <cellStyle name="Suma 2 7 2" xfId="4236" xr:uid="{29D430AD-64C9-4877-B95D-4E00EBE56297}"/>
    <cellStyle name="Suma 2 7 3" xfId="6133" xr:uid="{D0CD0915-97C8-4DE8-8B99-F2F6C33E2311}"/>
    <cellStyle name="Suma 2 8" xfId="1942" xr:uid="{A8CAB2F1-66BD-4D6F-AF7F-67AA12085EDB}"/>
    <cellStyle name="Suma 2 8 2" xfId="4237" xr:uid="{FF77A86D-BCA9-4448-AB7B-659744717470}"/>
    <cellStyle name="Suma 2 8 3" xfId="6134" xr:uid="{3519A2A1-C37C-49DE-ABF6-EFE15055E7C8}"/>
    <cellStyle name="Suma 2 9" xfId="1943" xr:uid="{09C08888-9C7B-4B81-B6D8-CB0FEF4221D9}"/>
    <cellStyle name="Suma 2 9 2" xfId="4238" xr:uid="{50BF7FB0-69AF-4FC2-895A-B7F26E52A504}"/>
    <cellStyle name="Suma 2 9 3" xfId="6135" xr:uid="{39892F61-1D5A-4B3F-ACB8-974DC63AAFB9}"/>
    <cellStyle name="Suma 20" xfId="1944" xr:uid="{5600E3AB-BA19-4E98-9F4E-0F2DCFF67ADA}"/>
    <cellStyle name="Suma 20 2" xfId="4239" xr:uid="{E5B42B87-BC3D-4243-A482-FA75F6631D74}"/>
    <cellStyle name="Suma 20 3" xfId="6136" xr:uid="{ADA54F66-91F4-47B2-B31B-3839634773C0}"/>
    <cellStyle name="Suma 21" xfId="1945" xr:uid="{A1C8D3F7-9845-4B56-A780-1B488E872E09}"/>
    <cellStyle name="Suma 21 2" xfId="4240" xr:uid="{2AF60C73-11E7-42FC-B2B9-966E0DE62954}"/>
    <cellStyle name="Suma 21 3" xfId="6137" xr:uid="{47BAFFB5-2A58-47F7-8C37-84FECBFD650B}"/>
    <cellStyle name="Suma 22" xfId="1946" xr:uid="{F36662C5-BF2B-4FD5-8972-92964BA062E2}"/>
    <cellStyle name="Suma 22 2" xfId="4241" xr:uid="{2FAE7383-860C-456D-94B9-2AEA4C6C2ACD}"/>
    <cellStyle name="Suma 22 3" xfId="6138" xr:uid="{C7BF25D6-60B1-45CB-8195-BF23340F0597}"/>
    <cellStyle name="Suma 23" xfId="1947" xr:uid="{FC7E0843-8F2F-4BB5-8FDA-490857A7947A}"/>
    <cellStyle name="Suma 23 2" xfId="4242" xr:uid="{B11B24CE-77D6-4374-B1BA-E61C7FA0CCAB}"/>
    <cellStyle name="Suma 23 3" xfId="6139" xr:uid="{25FB134E-FB68-410B-8625-02B92A41E61C}"/>
    <cellStyle name="Suma 24" xfId="1948" xr:uid="{706FB3CB-A2B7-45E7-B28C-7AC93098E762}"/>
    <cellStyle name="Suma 24 2" xfId="4243" xr:uid="{F38D2834-343E-4D4F-A508-5180F8BAA73F}"/>
    <cellStyle name="Suma 24 3" xfId="6140" xr:uid="{209D1B77-27B9-448A-BFD5-AD3715A35D28}"/>
    <cellStyle name="Suma 25" xfId="1949" xr:uid="{9685812D-B490-41CE-A7FA-B86644F86CA1}"/>
    <cellStyle name="Suma 25 2" xfId="4244" xr:uid="{828974F0-F3D9-4920-9953-FD541865B923}"/>
    <cellStyle name="Suma 25 3" xfId="6141" xr:uid="{BAD2C4E1-1E76-4DC0-A2CD-E7BC388B4C82}"/>
    <cellStyle name="Suma 26" xfId="4205" xr:uid="{6AB3DB41-BAE7-42E1-A0EA-0BB93A47836B}"/>
    <cellStyle name="Suma 27" xfId="6102" xr:uid="{31040373-FA92-4537-A771-D131DE0605B6}"/>
    <cellStyle name="Suma 3" xfId="1950" xr:uid="{84780679-AAF5-44BE-BE85-8436DF6AB321}"/>
    <cellStyle name="Suma 3 10" xfId="1951" xr:uid="{FAB19643-1CB5-43A1-881F-1D245BDB08DB}"/>
    <cellStyle name="Suma 3 10 2" xfId="4246" xr:uid="{5F1B5040-4772-41FD-A318-36C512A97ED1}"/>
    <cellStyle name="Suma 3 10 3" xfId="6143" xr:uid="{A5205DA0-2DD1-4E1B-8520-5DED2C96E6B5}"/>
    <cellStyle name="Suma 3 11" xfId="1952" xr:uid="{5D10B226-3AA2-40A4-B5C7-98355B378A1C}"/>
    <cellStyle name="Suma 3 11 2" xfId="4247" xr:uid="{410D22F4-C938-4181-94D8-71F062EAD28B}"/>
    <cellStyle name="Suma 3 11 3" xfId="6144" xr:uid="{97E74860-BACC-42F0-842C-8D796420B595}"/>
    <cellStyle name="Suma 3 12" xfId="1953" xr:uid="{EAB52AF2-A7CB-4152-8FA5-260334AA0EF1}"/>
    <cellStyle name="Suma 3 12 2" xfId="4248" xr:uid="{826D3F60-E265-4A7E-9491-A96D9FF33690}"/>
    <cellStyle name="Suma 3 12 3" xfId="6145" xr:uid="{DE0F82D3-C930-4FDF-8D93-2BB63805B909}"/>
    <cellStyle name="Suma 3 13" xfId="1954" xr:uid="{5296D079-58E0-4A7E-B6CF-6FA6BCCD78B0}"/>
    <cellStyle name="Suma 3 13 2" xfId="4249" xr:uid="{97F438BE-6522-47AE-9FDB-39F3C120286C}"/>
    <cellStyle name="Suma 3 13 3" xfId="6146" xr:uid="{B7D65AF1-40C6-4C32-ADE9-DA37365083FC}"/>
    <cellStyle name="Suma 3 14" xfId="1955" xr:uid="{7A17A0F5-949A-49C4-99B5-08B0385DF39C}"/>
    <cellStyle name="Suma 3 14 2" xfId="4250" xr:uid="{5FA4768A-ABB8-40BD-93BD-B4DAC7075896}"/>
    <cellStyle name="Suma 3 14 3" xfId="6147" xr:uid="{6E6883BF-86D8-4219-9426-7AB870CCD172}"/>
    <cellStyle name="Suma 3 15" xfId="1956" xr:uid="{24E8F353-6C40-4F60-9BAF-1C6FE8B1CEED}"/>
    <cellStyle name="Suma 3 15 2" xfId="4251" xr:uid="{EB60D465-BFEE-4667-A04C-058A9586FCB1}"/>
    <cellStyle name="Suma 3 15 3" xfId="6148" xr:uid="{66EE3D92-F301-4370-8424-650BDAAE3844}"/>
    <cellStyle name="Suma 3 16" xfId="1957" xr:uid="{4B045FC1-5DC7-428D-93F4-D66EF19944F4}"/>
    <cellStyle name="Suma 3 16 2" xfId="4252" xr:uid="{EDE1AAD2-D3D0-4D12-ADA1-0CCFDED44B81}"/>
    <cellStyle name="Suma 3 16 3" xfId="6149" xr:uid="{C9C844D4-5FEB-4085-84C2-51001B69F129}"/>
    <cellStyle name="Suma 3 17" xfId="1958" xr:uid="{D17EFF53-6501-4D10-87F5-E99E7D6280A2}"/>
    <cellStyle name="Suma 3 17 2" xfId="4253" xr:uid="{57308425-6471-41DF-8405-1D54155C1955}"/>
    <cellStyle name="Suma 3 17 3" xfId="6150" xr:uid="{4C67C16E-ABD4-4488-B0BD-83475C306ED5}"/>
    <cellStyle name="Suma 3 18" xfId="1959" xr:uid="{9AA7610D-F2D9-4D8E-A14A-355F2AAA9A8B}"/>
    <cellStyle name="Suma 3 18 2" xfId="4254" xr:uid="{67BD0963-5770-4CC6-815E-45677D6A0D7B}"/>
    <cellStyle name="Suma 3 18 3" xfId="6151" xr:uid="{9B63C6BB-E85E-4BB1-B551-0D3901DB298C}"/>
    <cellStyle name="Suma 3 19" xfId="1960" xr:uid="{5F2115D5-70D7-4C38-9377-F9ABEFAEA266}"/>
    <cellStyle name="Suma 3 19 2" xfId="4255" xr:uid="{CA7007F2-4BB7-4902-9857-46BFDA6EC482}"/>
    <cellStyle name="Suma 3 19 3" xfId="6152" xr:uid="{34894992-2B99-4BA1-93BD-779CF0BE48BD}"/>
    <cellStyle name="Suma 3 2" xfId="1961" xr:uid="{FD3649FB-74E0-47AB-948D-AD39B996BBBA}"/>
    <cellStyle name="Suma 3 2 2" xfId="4256" xr:uid="{C7D4D2E2-FA11-44E3-A975-B1CB4554944A}"/>
    <cellStyle name="Suma 3 2 3" xfId="6153" xr:uid="{EEF9B198-BF6F-4FFE-A90C-EED36C75BBAB}"/>
    <cellStyle name="Suma 3 20" xfId="1962" xr:uid="{A11AA91C-F554-4BAE-AA95-384912791E77}"/>
    <cellStyle name="Suma 3 20 2" xfId="4257" xr:uid="{16EE66EE-17FF-435F-99BD-2295BE462BA8}"/>
    <cellStyle name="Suma 3 20 3" xfId="6154" xr:uid="{30A731BE-4910-408F-B223-E8FBDFD1176F}"/>
    <cellStyle name="Suma 3 21" xfId="1963" xr:uid="{2E44D8C3-D215-4CAF-9552-5A3A22B1301E}"/>
    <cellStyle name="Suma 3 21 2" xfId="4258" xr:uid="{26F53F98-52AA-4E5E-8DA4-38EC30F363CB}"/>
    <cellStyle name="Suma 3 21 3" xfId="6155" xr:uid="{854F9460-4B0A-41FD-973A-6664F2E5D543}"/>
    <cellStyle name="Suma 3 22" xfId="1964" xr:uid="{60EA68DC-6184-47F2-BC22-F886B1629771}"/>
    <cellStyle name="Suma 3 22 2" xfId="4259" xr:uid="{5C83C980-8930-46C3-BF34-6730A345AD80}"/>
    <cellStyle name="Suma 3 22 3" xfId="6156" xr:uid="{0DF03CA3-12EA-43EC-93B1-090102575E1A}"/>
    <cellStyle name="Suma 3 23" xfId="1965" xr:uid="{3DAFF8A1-0A79-4E38-93AE-D14B24551D72}"/>
    <cellStyle name="Suma 3 23 2" xfId="4260" xr:uid="{BCF722AC-469D-4496-BD98-396866E1D01E}"/>
    <cellStyle name="Suma 3 23 3" xfId="6157" xr:uid="{BFAEB516-8426-4905-B91E-38138870B59F}"/>
    <cellStyle name="Suma 3 24" xfId="4245" xr:uid="{178D2CA1-93F8-4051-8201-7F56FC85FD20}"/>
    <cellStyle name="Suma 3 25" xfId="6142" xr:uid="{D451E5F7-3B76-4D29-BB64-87025B0E42FD}"/>
    <cellStyle name="Suma 3 3" xfId="1966" xr:uid="{354D3A31-FE47-468C-A341-922119EB5C63}"/>
    <cellStyle name="Suma 3 3 2" xfId="4261" xr:uid="{6BCF04EB-1F13-4B8F-A455-64290C5AA8A4}"/>
    <cellStyle name="Suma 3 3 3" xfId="6158" xr:uid="{0D02B35E-0ECE-422A-8425-6611B84713B4}"/>
    <cellStyle name="Suma 3 4" xfId="1967" xr:uid="{A3766D86-C4C8-4832-BB7E-A0FD305B272E}"/>
    <cellStyle name="Suma 3 4 2" xfId="4262" xr:uid="{9E14C99D-4C4B-48EE-859B-0B475ACFB329}"/>
    <cellStyle name="Suma 3 4 3" xfId="6159" xr:uid="{E0E73CC6-BBA3-44FF-BFCA-3BC6546D926D}"/>
    <cellStyle name="Suma 3 5" xfId="1968" xr:uid="{591859EF-E4A7-4526-8981-6EA1ACF4E75B}"/>
    <cellStyle name="Suma 3 5 2" xfId="4263" xr:uid="{17521459-8B50-4D41-A951-FAB0491C9871}"/>
    <cellStyle name="Suma 3 5 3" xfId="6160" xr:uid="{BCA24075-E3E6-455A-9961-13C40A0A5636}"/>
    <cellStyle name="Suma 3 6" xfId="1969" xr:uid="{82AFF389-7DD6-43B9-8B44-A37A556AB52F}"/>
    <cellStyle name="Suma 3 6 2" xfId="4264" xr:uid="{1B543F7D-92E8-4B5A-9D56-9819C5C58DF0}"/>
    <cellStyle name="Suma 3 6 3" xfId="6161" xr:uid="{9112B203-D04F-43A9-9066-50E72C08543B}"/>
    <cellStyle name="Suma 3 7" xfId="1970" xr:uid="{78026FDA-AE18-4C55-83CD-8CA75235768F}"/>
    <cellStyle name="Suma 3 7 2" xfId="4265" xr:uid="{DFFA9ED9-FB56-4114-B93F-1327DE4198E8}"/>
    <cellStyle name="Suma 3 7 3" xfId="6162" xr:uid="{2BA193D6-48EE-4C38-BF6C-E45C9FA37E79}"/>
    <cellStyle name="Suma 3 8" xfId="1971" xr:uid="{B88EC901-9F51-4496-AC80-1E32933B1528}"/>
    <cellStyle name="Suma 3 8 2" xfId="4266" xr:uid="{51F5E0A7-D53D-4B68-95ED-8D8AB939453B}"/>
    <cellStyle name="Suma 3 8 3" xfId="6163" xr:uid="{5E03C0CB-E524-4628-90DE-72DEDD1C7348}"/>
    <cellStyle name="Suma 3 9" xfId="1972" xr:uid="{6795199A-E128-406C-A4ED-3A1898021D8A}"/>
    <cellStyle name="Suma 3 9 2" xfId="4267" xr:uid="{FB40C6E3-B66C-4A10-96BF-74D35F663D1C}"/>
    <cellStyle name="Suma 3 9 3" xfId="6164" xr:uid="{765757E4-2812-4FFB-B1D1-3EACDFCB165E}"/>
    <cellStyle name="Suma 4" xfId="1973" xr:uid="{4C6770E1-7CFD-40C1-922A-06190B7FACC4}"/>
    <cellStyle name="Suma 4 2" xfId="4268" xr:uid="{A49BD307-C59E-42E3-B018-7DDC2B971441}"/>
    <cellStyle name="Suma 4 3" xfId="6165" xr:uid="{2DC036B7-A93B-4FA9-AE57-88CC6B6A3325}"/>
    <cellStyle name="Suma 5" xfId="1974" xr:uid="{30039660-05C4-4E2A-8EFE-4BE352D13E86}"/>
    <cellStyle name="Suma 5 2" xfId="4269" xr:uid="{53A8747E-A1D8-4BA2-AFB8-6BA4F00FED9B}"/>
    <cellStyle name="Suma 5 3" xfId="6166" xr:uid="{081C266F-2E95-4486-B8CA-2F2788D778D9}"/>
    <cellStyle name="Suma 6" xfId="1975" xr:uid="{3454BF53-BD17-4376-8D54-BDD957F3B6CD}"/>
    <cellStyle name="Suma 6 2" xfId="4270" xr:uid="{5F12CCED-D85F-4984-BCC6-B2101DA28BC6}"/>
    <cellStyle name="Suma 6 3" xfId="6167" xr:uid="{0DE660C0-AD26-4055-9602-4157299F703D}"/>
    <cellStyle name="Suma 7" xfId="1976" xr:uid="{D1A9A74C-28D1-405B-8773-2A8E0A26A2C6}"/>
    <cellStyle name="Suma 7 2" xfId="4271" xr:uid="{785AAA04-917E-4A5D-B36D-2F1B6E7094EB}"/>
    <cellStyle name="Suma 7 3" xfId="6168" xr:uid="{74D43FBF-23C1-4636-B508-F209CBD8BFE4}"/>
    <cellStyle name="Suma 8" xfId="1977" xr:uid="{AA14F767-82D0-4451-A265-AFD6BF2B77A1}"/>
    <cellStyle name="Suma 8 2" xfId="4272" xr:uid="{AA3BB2EE-07FB-45E0-92C3-430CEC95E4EC}"/>
    <cellStyle name="Suma 8 3" xfId="6169" xr:uid="{3256961A-63E7-4009-B18B-2B7A96CA1FFE}"/>
    <cellStyle name="Suma 9" xfId="1978" xr:uid="{1E94504D-919D-4B4B-8B4A-8DF712CEE4C0}"/>
    <cellStyle name="Suma 9 2" xfId="4273" xr:uid="{AC406FFA-7B81-41BE-85E7-B99278E75BF7}"/>
    <cellStyle name="Suma 9 3" xfId="6170" xr:uid="{AE4BBE04-CCF1-45D3-AEC1-491359125006}"/>
    <cellStyle name="Tekst objaśnienia" xfId="1979" xr:uid="{EF35B425-2B52-4EBD-8F4F-838831A16EDF}"/>
    <cellStyle name="Tekst ostrzeżenia" xfId="1980" xr:uid="{E3E9C008-6C84-4D60-8076-8F5F28571569}"/>
    <cellStyle name="Text" xfId="1981" xr:uid="{2E24F605-57CC-41AB-A592-6DD2F85F66F1}"/>
    <cellStyle name="Title 2" xfId="1982" xr:uid="{8F106EDE-A1F7-4C9D-A151-7DF93399C495}"/>
    <cellStyle name="Title 3" xfId="4684" xr:uid="{C1ED69A5-0768-4629-B76A-399BC399A532}"/>
    <cellStyle name="Title 4" xfId="69" xr:uid="{2C0E45CC-540E-445B-B120-4EDF61ED800D}"/>
    <cellStyle name="Total 2" xfId="1983" xr:uid="{93964737-93C4-4031-A24B-6959FBE1A46F}"/>
    <cellStyle name="Total 2 10" xfId="1984" xr:uid="{9698FD27-7FB6-4855-810F-5697FCF80568}"/>
    <cellStyle name="Total 2 10 10" xfId="1985" xr:uid="{3719611E-9EA5-48F4-85B3-C9F546417D75}"/>
    <cellStyle name="Total 2 10 10 2" xfId="4276" xr:uid="{F3E2C216-7571-4117-AE8E-6885F53E99C3}"/>
    <cellStyle name="Total 2 10 10 3" xfId="6173" xr:uid="{5107969E-6379-4FA3-BEF4-0F6E43DD461A}"/>
    <cellStyle name="Total 2 10 11" xfId="1986" xr:uid="{179BB168-1820-4BF0-81C1-74662B0FDD28}"/>
    <cellStyle name="Total 2 10 11 2" xfId="4277" xr:uid="{0D333F33-4971-4563-8DEB-BA54E8190B65}"/>
    <cellStyle name="Total 2 10 11 3" xfId="6174" xr:uid="{BFC71E09-9758-4A90-BAD5-8A52E52E4BAF}"/>
    <cellStyle name="Total 2 10 12" xfId="1987" xr:uid="{177C108F-DC02-4E20-9F56-80E7464D91D5}"/>
    <cellStyle name="Total 2 10 12 2" xfId="4278" xr:uid="{119733BD-2D35-4517-86FC-0448556AB48D}"/>
    <cellStyle name="Total 2 10 12 3" xfId="6175" xr:uid="{86E24CEA-2B70-446C-A0FF-472C1148CE20}"/>
    <cellStyle name="Total 2 10 13" xfId="1988" xr:uid="{54FA95BC-756B-4336-928D-3300C3AE984D}"/>
    <cellStyle name="Total 2 10 13 2" xfId="4279" xr:uid="{FB0B913F-9C97-440A-8929-AF77967E5F11}"/>
    <cellStyle name="Total 2 10 13 3" xfId="6176" xr:uid="{6BC2F435-6EFA-4835-97AD-276F20DC3B0B}"/>
    <cellStyle name="Total 2 10 14" xfId="1989" xr:uid="{96AAFA2F-BF55-4105-A91D-399D00D1F04B}"/>
    <cellStyle name="Total 2 10 14 2" xfId="4280" xr:uid="{73F36400-802C-4D23-AC75-006132083C88}"/>
    <cellStyle name="Total 2 10 14 3" xfId="6177" xr:uid="{44C5CE39-8196-492A-8B49-AA808032E0BE}"/>
    <cellStyle name="Total 2 10 15" xfId="1990" xr:uid="{0634A5E7-DC26-4C1A-976A-E82BEB038C1B}"/>
    <cellStyle name="Total 2 10 15 2" xfId="4281" xr:uid="{0D2B8288-8FC5-4120-A38C-9460EF464F1C}"/>
    <cellStyle name="Total 2 10 15 3" xfId="6178" xr:uid="{67318486-D934-41EB-9C4B-B2107BDC6F13}"/>
    <cellStyle name="Total 2 10 16" xfId="1991" xr:uid="{7BD64414-14D7-44CF-87F3-51DC74B803C4}"/>
    <cellStyle name="Total 2 10 16 2" xfId="4282" xr:uid="{B1044C81-400E-4C9D-8339-926F0B1F0641}"/>
    <cellStyle name="Total 2 10 16 3" xfId="6179" xr:uid="{CD001D0B-5FF5-4E86-A1AA-B338CC04F8F6}"/>
    <cellStyle name="Total 2 10 17" xfId="1992" xr:uid="{893EA8C2-5360-41CF-8F80-291FA9435324}"/>
    <cellStyle name="Total 2 10 17 2" xfId="4283" xr:uid="{388CA966-6181-4EC0-AAE0-208894CEF136}"/>
    <cellStyle name="Total 2 10 17 3" xfId="6180" xr:uid="{B8ED6286-008D-4947-B91A-1DF49DD5B67F}"/>
    <cellStyle name="Total 2 10 18" xfId="1993" xr:uid="{168E6172-82E5-4A14-958B-2169664A235E}"/>
    <cellStyle name="Total 2 10 18 2" xfId="4284" xr:uid="{3D6F09C0-CD73-4FC1-8171-EAA67CC71FD5}"/>
    <cellStyle name="Total 2 10 18 3" xfId="6181" xr:uid="{3B114964-A587-4C18-9409-05C96A48F943}"/>
    <cellStyle name="Total 2 10 19" xfId="1994" xr:uid="{F029096B-1A71-4155-A53F-4948FC555FDF}"/>
    <cellStyle name="Total 2 10 19 2" xfId="4285" xr:uid="{6E0FBD91-8FE4-4341-9FBB-AC3AB727FFCE}"/>
    <cellStyle name="Total 2 10 19 3" xfId="6182" xr:uid="{8DE9ED12-64A4-4044-9CF3-5979E7772D2B}"/>
    <cellStyle name="Total 2 10 2" xfId="1995" xr:uid="{CEEF517F-141F-47AF-B6E7-665462054011}"/>
    <cellStyle name="Total 2 10 2 2" xfId="4286" xr:uid="{E6ECAD95-9520-4C8B-8854-A00E29024628}"/>
    <cellStyle name="Total 2 10 2 3" xfId="6183" xr:uid="{D7E17049-193B-487B-80A5-EAD8AAF24E51}"/>
    <cellStyle name="Total 2 10 20" xfId="1996" xr:uid="{1364572D-853B-43BD-852A-29AF23544309}"/>
    <cellStyle name="Total 2 10 20 2" xfId="4287" xr:uid="{980B95AC-C7D8-44DB-81EA-96BC7F9906A7}"/>
    <cellStyle name="Total 2 10 20 3" xfId="6184" xr:uid="{547ACF48-A42C-46F1-A54E-291D9FB14F00}"/>
    <cellStyle name="Total 2 10 21" xfId="1997" xr:uid="{1E77904C-8933-40E0-952B-76E63D9B6D66}"/>
    <cellStyle name="Total 2 10 21 2" xfId="4288" xr:uid="{7575A84E-3B07-479F-B842-63E0CB212C78}"/>
    <cellStyle name="Total 2 10 21 3" xfId="6185" xr:uid="{CBC2570A-2C9B-401E-838C-9C1A0F622C3A}"/>
    <cellStyle name="Total 2 10 22" xfId="1998" xr:uid="{DB52AFEB-9A6C-4049-93BB-357002600B1E}"/>
    <cellStyle name="Total 2 10 22 2" xfId="4289" xr:uid="{BCC85DF8-22D3-4DAB-B682-DC5BEF871DB4}"/>
    <cellStyle name="Total 2 10 22 3" xfId="6186" xr:uid="{A7AC90F7-E803-4696-AF16-FF05AD739316}"/>
    <cellStyle name="Total 2 10 23" xfId="1999" xr:uid="{E0CB6C0C-13AE-4E6F-B047-7CC2558CED04}"/>
    <cellStyle name="Total 2 10 23 2" xfId="4290" xr:uid="{B194912B-DA2C-4B7E-B0BD-1401A0493FD3}"/>
    <cellStyle name="Total 2 10 23 3" xfId="6187" xr:uid="{62939E0C-87B2-4713-B1EA-827F457C12C3}"/>
    <cellStyle name="Total 2 10 24" xfId="4275" xr:uid="{7128E5C0-EA7F-43E0-8BA8-9737395404CE}"/>
    <cellStyle name="Total 2 10 25" xfId="6172" xr:uid="{5934B397-A27E-4D91-83DC-F120EB6361D2}"/>
    <cellStyle name="Total 2 10 3" xfId="2000" xr:uid="{AA24ACC5-E8CB-4DB1-8364-5967C5876584}"/>
    <cellStyle name="Total 2 10 3 2" xfId="4291" xr:uid="{6352A9A3-9289-4DAB-B930-C225974B5611}"/>
    <cellStyle name="Total 2 10 3 3" xfId="6188" xr:uid="{8523867E-5D24-43BD-B8EC-914C56573D14}"/>
    <cellStyle name="Total 2 10 4" xfId="2001" xr:uid="{A9CA7657-6D26-44DB-9920-1ACB73C6316B}"/>
    <cellStyle name="Total 2 10 4 2" xfId="4292" xr:uid="{8E02412D-2DCB-46E1-A3FE-F79312188360}"/>
    <cellStyle name="Total 2 10 4 3" xfId="6189" xr:uid="{D922028B-851D-4ECC-A63B-1D1303C92B75}"/>
    <cellStyle name="Total 2 10 5" xfId="2002" xr:uid="{3FCC3176-2FB9-4CB7-8F06-06572F27D1AB}"/>
    <cellStyle name="Total 2 10 5 2" xfId="4293" xr:uid="{11620FBA-F16A-4B80-A8DF-4918F8211F4D}"/>
    <cellStyle name="Total 2 10 5 3" xfId="6190" xr:uid="{09B836A5-6937-470E-BF7A-3126EC724643}"/>
    <cellStyle name="Total 2 10 6" xfId="2003" xr:uid="{A648DD26-FD29-4141-97FA-EB9F531E0708}"/>
    <cellStyle name="Total 2 10 6 2" xfId="4294" xr:uid="{7D2B54F4-7F6F-42C7-829D-05D068F9B982}"/>
    <cellStyle name="Total 2 10 6 3" xfId="6191" xr:uid="{F6F5EFFE-21C8-4B44-868B-17B6D41EC0B2}"/>
    <cellStyle name="Total 2 10 7" xfId="2004" xr:uid="{D39C6242-D28C-4702-8311-15CF9B982C2F}"/>
    <cellStyle name="Total 2 10 7 2" xfId="4295" xr:uid="{99A72E33-484D-4473-920B-0ABAD1BC04B8}"/>
    <cellStyle name="Total 2 10 7 3" xfId="6192" xr:uid="{6A158074-0A08-4790-967C-9BC5A1FEE435}"/>
    <cellStyle name="Total 2 10 8" xfId="2005" xr:uid="{D4A22839-EB6F-4499-941E-17FA2F21FAE3}"/>
    <cellStyle name="Total 2 10 8 2" xfId="4296" xr:uid="{32037CB3-3FC3-4F0A-A116-FD9671A8421A}"/>
    <cellStyle name="Total 2 10 8 3" xfId="6193" xr:uid="{3FE09AC9-A332-4AFF-AB19-5710948AD308}"/>
    <cellStyle name="Total 2 10 9" xfId="2006" xr:uid="{04014F83-6613-43C8-99CE-12FBE5F4962B}"/>
    <cellStyle name="Total 2 10 9 2" xfId="4297" xr:uid="{ABEF9FBB-8252-4A3B-8E2E-6C3298A5C8B8}"/>
    <cellStyle name="Total 2 10 9 3" xfId="6194" xr:uid="{5F436C63-744A-431F-8479-98101D310B35}"/>
    <cellStyle name="Total 2 11" xfId="2007" xr:uid="{A303D3DA-6021-43F9-B534-42C68B9E6BD1}"/>
    <cellStyle name="Total 2 11 10" xfId="2008" xr:uid="{C90B455D-DBF4-4501-9F96-C0A00B53CB77}"/>
    <cellStyle name="Total 2 11 10 2" xfId="4299" xr:uid="{425A2789-5261-4B67-9C6E-534CC6406B2F}"/>
    <cellStyle name="Total 2 11 10 3" xfId="6196" xr:uid="{3F62F633-71B9-4ECD-BB35-3ED6F3EFBD4C}"/>
    <cellStyle name="Total 2 11 11" xfId="2009" xr:uid="{90685AF8-8B02-4BF6-B157-F3E27BB1391B}"/>
    <cellStyle name="Total 2 11 11 2" xfId="4300" xr:uid="{909ECBF1-C6B1-46E3-9725-B9304086D1B6}"/>
    <cellStyle name="Total 2 11 11 3" xfId="6197" xr:uid="{8293DEF0-6B1D-406A-B964-256A977D417D}"/>
    <cellStyle name="Total 2 11 12" xfId="2010" xr:uid="{893A52DE-B600-405A-BCC2-2AE46E2D44EE}"/>
    <cellStyle name="Total 2 11 12 2" xfId="4301" xr:uid="{54B08775-190A-4B19-BCDF-555EF5D59554}"/>
    <cellStyle name="Total 2 11 12 3" xfId="6198" xr:uid="{B0168FEC-24AA-4B06-8F92-BCFE9A9B75E5}"/>
    <cellStyle name="Total 2 11 13" xfId="2011" xr:uid="{F7368DDA-D377-4ACB-BCEE-FAA443B75856}"/>
    <cellStyle name="Total 2 11 13 2" xfId="4302" xr:uid="{86F173A0-12AB-4177-8F70-958549A3853F}"/>
    <cellStyle name="Total 2 11 13 3" xfId="6199" xr:uid="{C5F5989F-DD62-4ED1-9B7C-C1558769F505}"/>
    <cellStyle name="Total 2 11 14" xfId="2012" xr:uid="{4DF48594-10D4-440D-99ED-9DC13D53115C}"/>
    <cellStyle name="Total 2 11 14 2" xfId="4303" xr:uid="{B41FE9FA-E138-45A7-95AC-B309579EFF1A}"/>
    <cellStyle name="Total 2 11 14 3" xfId="6200" xr:uid="{BC2437BD-89F3-4718-876B-976AE3FAD4CA}"/>
    <cellStyle name="Total 2 11 15" xfId="2013" xr:uid="{92A95FD1-4A41-4ADE-B405-3FA43E17ECBB}"/>
    <cellStyle name="Total 2 11 15 2" xfId="4304" xr:uid="{5A5E6270-EB5C-4839-9707-97AA1050A4F6}"/>
    <cellStyle name="Total 2 11 15 3" xfId="6201" xr:uid="{E31C1784-376E-4377-A1F8-12DE03E9533D}"/>
    <cellStyle name="Total 2 11 16" xfId="2014" xr:uid="{314C17A1-9FD3-4A3C-B415-D46AD0D86113}"/>
    <cellStyle name="Total 2 11 16 2" xfId="4305" xr:uid="{AD8FB86C-09ED-4FAD-934A-0E8E8D0D5BEA}"/>
    <cellStyle name="Total 2 11 16 3" xfId="6202" xr:uid="{68529C31-94E5-4D99-A8C0-B56602EB0B36}"/>
    <cellStyle name="Total 2 11 17" xfId="2015" xr:uid="{61A705E8-52AA-4418-8C3E-8203C852BD3C}"/>
    <cellStyle name="Total 2 11 17 2" xfId="4306" xr:uid="{3341C5E7-3212-46F7-93F8-C3A4C61D89AA}"/>
    <cellStyle name="Total 2 11 17 3" xfId="6203" xr:uid="{C036272A-B1E2-4388-96C5-7529C2821D4D}"/>
    <cellStyle name="Total 2 11 18" xfId="2016" xr:uid="{0338E137-F24B-4EE3-94CE-68EA7D93C8D2}"/>
    <cellStyle name="Total 2 11 18 2" xfId="4307" xr:uid="{44DE5B12-D991-4112-9B9E-A31F63D05E5C}"/>
    <cellStyle name="Total 2 11 18 3" xfId="6204" xr:uid="{D83BBC8F-32A7-4974-8335-2C138DC8F807}"/>
    <cellStyle name="Total 2 11 19" xfId="2017" xr:uid="{FD377739-35EF-42C1-A5D5-0116DB42316F}"/>
    <cellStyle name="Total 2 11 19 2" xfId="4308" xr:uid="{5697352B-EE55-425A-B2B6-2E81421AE6D3}"/>
    <cellStyle name="Total 2 11 19 3" xfId="6205" xr:uid="{2CD1BD25-95E2-40F0-8041-EA59470C6119}"/>
    <cellStyle name="Total 2 11 2" xfId="2018" xr:uid="{A79CF10A-FD8F-4B2B-9984-6B7B870582F4}"/>
    <cellStyle name="Total 2 11 2 2" xfId="4309" xr:uid="{A5C54A90-92B2-4D73-9F4E-8B5440F03361}"/>
    <cellStyle name="Total 2 11 2 3" xfId="6206" xr:uid="{1A223712-A0A5-48A7-9C96-67858132DCAC}"/>
    <cellStyle name="Total 2 11 20" xfId="2019" xr:uid="{C8369A6B-9277-4021-9373-D2E2E3CAC7B6}"/>
    <cellStyle name="Total 2 11 20 2" xfId="4310" xr:uid="{033F772D-5506-4C01-BCA9-6DEA63AB5F24}"/>
    <cellStyle name="Total 2 11 20 3" xfId="6207" xr:uid="{AC869151-EA96-4E51-89B9-CC3085F31350}"/>
    <cellStyle name="Total 2 11 21" xfId="2020" xr:uid="{5F1A8B44-7B6D-4229-A269-C7EE1C8C7B15}"/>
    <cellStyle name="Total 2 11 21 2" xfId="4311" xr:uid="{070F4681-2A03-4C9C-9F7C-6D3A60F3073F}"/>
    <cellStyle name="Total 2 11 21 3" xfId="6208" xr:uid="{A01BDC80-E2FF-4D63-9A1D-1107F669D525}"/>
    <cellStyle name="Total 2 11 22" xfId="2021" xr:uid="{D4601F41-4EC3-4A3F-BBC9-60242331A494}"/>
    <cellStyle name="Total 2 11 22 2" xfId="4312" xr:uid="{71B94D81-B8DD-4AEB-B08E-CEFF2DEFF9DD}"/>
    <cellStyle name="Total 2 11 22 3" xfId="6209" xr:uid="{1AF930B5-A05B-48C0-A2A4-33D7224DD259}"/>
    <cellStyle name="Total 2 11 23" xfId="2022" xr:uid="{C3E27FF5-C35F-4381-89CD-CE68826E3808}"/>
    <cellStyle name="Total 2 11 23 2" xfId="4313" xr:uid="{48E70EB5-5250-4C98-AC32-D8E8C88B9DB3}"/>
    <cellStyle name="Total 2 11 23 3" xfId="6210" xr:uid="{08F3B472-2DEE-4DCE-8539-FCC5FF2B4A4A}"/>
    <cellStyle name="Total 2 11 24" xfId="4298" xr:uid="{AEAB9AAC-42A7-4412-8F81-D9870F1CAD89}"/>
    <cellStyle name="Total 2 11 25" xfId="6195" xr:uid="{40E1B4F3-8247-4DE9-A722-014B493846D6}"/>
    <cellStyle name="Total 2 11 3" xfId="2023" xr:uid="{1ED68186-4968-4637-BB37-77FB2E154F76}"/>
    <cellStyle name="Total 2 11 3 2" xfId="4314" xr:uid="{981F9085-3E9F-4607-9887-E6F05A9AFC2E}"/>
    <cellStyle name="Total 2 11 3 3" xfId="6211" xr:uid="{9402D997-CB62-4D1B-A6A0-8ABF81F6AC6C}"/>
    <cellStyle name="Total 2 11 4" xfId="2024" xr:uid="{B5A61AAF-DFCC-452C-AFA6-33BF20D52812}"/>
    <cellStyle name="Total 2 11 4 2" xfId="4315" xr:uid="{1E08D878-51F2-4D11-B781-F4222784D270}"/>
    <cellStyle name="Total 2 11 4 3" xfId="6212" xr:uid="{13FE6553-022A-43FB-B132-7A4AAAE075DD}"/>
    <cellStyle name="Total 2 11 5" xfId="2025" xr:uid="{F800F97F-F940-4771-8D7E-1A960D996481}"/>
    <cellStyle name="Total 2 11 5 2" xfId="4316" xr:uid="{3DEEBCFB-927A-4B08-8CFD-BBE36F363660}"/>
    <cellStyle name="Total 2 11 5 3" xfId="6213" xr:uid="{E46A1F88-2642-4BC2-AC71-6A7E8D14E0EC}"/>
    <cellStyle name="Total 2 11 6" xfId="2026" xr:uid="{37C161FA-B510-4610-A21D-2632768F3356}"/>
    <cellStyle name="Total 2 11 6 2" xfId="4317" xr:uid="{1344EED6-F17D-4CA6-942F-B786C8218D58}"/>
    <cellStyle name="Total 2 11 6 3" xfId="6214" xr:uid="{A7EBEEAE-3A4D-4C37-9BE5-ACCCE1BE9DA5}"/>
    <cellStyle name="Total 2 11 7" xfId="2027" xr:uid="{307DAC34-623F-4875-9BC9-57906FE7C631}"/>
    <cellStyle name="Total 2 11 7 2" xfId="4318" xr:uid="{0381530D-CB6B-4A84-87A4-3FD338F8ECB0}"/>
    <cellStyle name="Total 2 11 7 3" xfId="6215" xr:uid="{D8B6048F-59C0-47EB-92F8-283995EABFAB}"/>
    <cellStyle name="Total 2 11 8" xfId="2028" xr:uid="{21F69F68-F388-4625-BD02-9E55EAF0C29E}"/>
    <cellStyle name="Total 2 11 8 2" xfId="4319" xr:uid="{9FEAF238-999C-402E-A0E8-69AE5CEB8654}"/>
    <cellStyle name="Total 2 11 8 3" xfId="6216" xr:uid="{D374BD53-D346-42C3-80FC-721FC1DAA20A}"/>
    <cellStyle name="Total 2 11 9" xfId="2029" xr:uid="{23FF5790-8754-4052-8135-D74828600308}"/>
    <cellStyle name="Total 2 11 9 2" xfId="4320" xr:uid="{847587D9-A2BA-4F44-902E-1EAA527F1E68}"/>
    <cellStyle name="Total 2 11 9 3" xfId="6217" xr:uid="{9F13AF45-A4C1-4D43-B9BA-2ECDF3FD73DD}"/>
    <cellStyle name="Total 2 12" xfId="2030" xr:uid="{C39F98CD-6D25-4BE8-96E5-2C6471425EE6}"/>
    <cellStyle name="Total 2 12 10" xfId="2031" xr:uid="{CB5413B8-B9AE-48E4-ADB0-EAC82940D7BF}"/>
    <cellStyle name="Total 2 12 10 2" xfId="4322" xr:uid="{031F4C31-8752-497B-8FE7-848CDA5C443D}"/>
    <cellStyle name="Total 2 12 10 3" xfId="6219" xr:uid="{F331F053-7CE8-4D96-8D0A-A2FA598B093C}"/>
    <cellStyle name="Total 2 12 11" xfId="2032" xr:uid="{95A98129-DD22-4FE5-B811-CFFD795175B8}"/>
    <cellStyle name="Total 2 12 11 2" xfId="4323" xr:uid="{B1EA289F-98A8-48E2-8371-89D5639A1FCD}"/>
    <cellStyle name="Total 2 12 11 3" xfId="6220" xr:uid="{5C3B3620-4EA6-48E6-AEA1-14247E00B5C3}"/>
    <cellStyle name="Total 2 12 12" xfId="2033" xr:uid="{390B012D-B737-4FCA-B466-DE8AFDA78C31}"/>
    <cellStyle name="Total 2 12 12 2" xfId="4324" xr:uid="{45C3515E-523A-49F8-A78E-6094E66A083D}"/>
    <cellStyle name="Total 2 12 12 3" xfId="6221" xr:uid="{B7FC574F-98D7-411D-8FBD-9662BACCC487}"/>
    <cellStyle name="Total 2 12 13" xfId="2034" xr:uid="{DA625FCA-8A64-4CCD-8963-2445DF55EF7E}"/>
    <cellStyle name="Total 2 12 13 2" xfId="4325" xr:uid="{B8D738AF-9EE9-4C7D-AE56-08C272E512F3}"/>
    <cellStyle name="Total 2 12 13 3" xfId="6222" xr:uid="{B7A113D3-56F7-4B28-B4D0-296E6709255B}"/>
    <cellStyle name="Total 2 12 14" xfId="2035" xr:uid="{08B8A9B0-EE53-4330-A2F2-D1D1F1B7857E}"/>
    <cellStyle name="Total 2 12 14 2" xfId="4326" xr:uid="{37BC2C7C-5A2F-4F51-8F5F-9005FE823F2A}"/>
    <cellStyle name="Total 2 12 14 3" xfId="6223" xr:uid="{15FE39F6-952D-4B3D-9DCD-EDB69A32BBC3}"/>
    <cellStyle name="Total 2 12 15" xfId="2036" xr:uid="{BD236940-E93F-4F4E-94CF-B5530F05ECF7}"/>
    <cellStyle name="Total 2 12 15 2" xfId="4327" xr:uid="{541D271B-2610-4137-A024-AA24CC163392}"/>
    <cellStyle name="Total 2 12 15 3" xfId="6224" xr:uid="{47C95BE9-3EB5-410B-99EA-D01A7F802964}"/>
    <cellStyle name="Total 2 12 16" xfId="2037" xr:uid="{A1E1F3FB-46DD-4F6D-93BB-B176D66A5666}"/>
    <cellStyle name="Total 2 12 16 2" xfId="4328" xr:uid="{5A333B58-78C4-4135-B7B2-5252C3998CA1}"/>
    <cellStyle name="Total 2 12 16 3" xfId="6225" xr:uid="{9737C83A-DB0F-46C6-9295-A8C47BBD61B0}"/>
    <cellStyle name="Total 2 12 17" xfId="2038" xr:uid="{3FFD3667-418D-4F7D-B280-BE6F40BAA4B5}"/>
    <cellStyle name="Total 2 12 17 2" xfId="4329" xr:uid="{409122CC-9B6C-4E80-987F-D21AFE32C6A9}"/>
    <cellStyle name="Total 2 12 17 3" xfId="6226" xr:uid="{2A6CA176-EA7B-4F35-B91A-0E3F7ECDFF44}"/>
    <cellStyle name="Total 2 12 18" xfId="2039" xr:uid="{36DE2FA5-4F7F-4130-9E05-54914883328D}"/>
    <cellStyle name="Total 2 12 18 2" xfId="4330" xr:uid="{1875D718-40C8-4ADD-A83D-A914606E8C29}"/>
    <cellStyle name="Total 2 12 18 3" xfId="6227" xr:uid="{B4BEEF40-5F0C-4FF9-998D-D77CFEAB7341}"/>
    <cellStyle name="Total 2 12 19" xfId="2040" xr:uid="{2490023B-D4F2-4883-BB02-086F2313CE69}"/>
    <cellStyle name="Total 2 12 19 2" xfId="4331" xr:uid="{134B4AEF-003B-4327-9131-528849BBB760}"/>
    <cellStyle name="Total 2 12 19 3" xfId="6228" xr:uid="{A489DD92-10FA-428C-A23F-9D26B5B24BE7}"/>
    <cellStyle name="Total 2 12 2" xfId="2041" xr:uid="{CDBA4A1B-D2FD-4088-AB36-42623FA59164}"/>
    <cellStyle name="Total 2 12 2 2" xfId="4332" xr:uid="{E3C53A93-0D6D-46C4-B8AD-836D4A854A73}"/>
    <cellStyle name="Total 2 12 2 3" xfId="6229" xr:uid="{A173717F-744A-4C2F-8CAD-78556964F315}"/>
    <cellStyle name="Total 2 12 20" xfId="2042" xr:uid="{D794A6E6-FA00-4784-AB4E-5DA4EDE0E9CF}"/>
    <cellStyle name="Total 2 12 20 2" xfId="4333" xr:uid="{6AEB29A6-AF49-40D4-9A4A-010D27AC0B81}"/>
    <cellStyle name="Total 2 12 20 3" xfId="6230" xr:uid="{C4C6301E-EBB1-41F8-A8D7-8C240B203184}"/>
    <cellStyle name="Total 2 12 21" xfId="2043" xr:uid="{17AA7E43-0AAE-4ABD-880E-80A1748E75A9}"/>
    <cellStyle name="Total 2 12 21 2" xfId="4334" xr:uid="{8BAD3BE0-D83A-4F2C-830A-B56B1D0E961D}"/>
    <cellStyle name="Total 2 12 21 3" xfId="6231" xr:uid="{29150741-7781-46D8-907C-6F9C02DF3CD6}"/>
    <cellStyle name="Total 2 12 22" xfId="2044" xr:uid="{600FFA4A-662B-47CC-9FA4-BB3CEF61FBAE}"/>
    <cellStyle name="Total 2 12 22 2" xfId="4335" xr:uid="{F9B42599-DA89-4C19-AB7B-108E3433E432}"/>
    <cellStyle name="Total 2 12 22 3" xfId="6232" xr:uid="{EF228713-87A7-40C8-A95D-632953BF70CF}"/>
    <cellStyle name="Total 2 12 23" xfId="2045" xr:uid="{6F7F36BD-024A-41AF-83A2-42BFD7B36908}"/>
    <cellStyle name="Total 2 12 23 2" xfId="4336" xr:uid="{C8A2DB59-B9E0-44CB-BB68-E18B6094123C}"/>
    <cellStyle name="Total 2 12 23 3" xfId="6233" xr:uid="{7E31E436-A63F-451C-8151-963E0BDF9B7D}"/>
    <cellStyle name="Total 2 12 24" xfId="4321" xr:uid="{47899326-8220-4A4D-A117-37E67A071E5E}"/>
    <cellStyle name="Total 2 12 25" xfId="6218" xr:uid="{CB74D8BE-10D7-4038-99D5-5B5AA672644B}"/>
    <cellStyle name="Total 2 12 3" xfId="2046" xr:uid="{2559D469-4144-42E4-916D-2521041176FD}"/>
    <cellStyle name="Total 2 12 3 2" xfId="4337" xr:uid="{3ED283F6-E57C-4273-B1F9-481B89669E73}"/>
    <cellStyle name="Total 2 12 3 3" xfId="6234" xr:uid="{F8D5D0E8-66A7-4114-BA1F-C26A8603E379}"/>
    <cellStyle name="Total 2 12 4" xfId="2047" xr:uid="{483D4E3A-03DC-44D6-991A-D7F30BDFDACF}"/>
    <cellStyle name="Total 2 12 4 2" xfId="4338" xr:uid="{4AF06E10-779D-412A-9A19-8CCCB6F189E7}"/>
    <cellStyle name="Total 2 12 4 3" xfId="6235" xr:uid="{0F61F851-20AD-4D79-A748-6455EBB14DF0}"/>
    <cellStyle name="Total 2 12 5" xfId="2048" xr:uid="{EEE05A37-AF3D-4D48-A30F-12FC570FC76B}"/>
    <cellStyle name="Total 2 12 5 2" xfId="4339" xr:uid="{0109F89C-4E24-4594-9A89-950DAFB1715A}"/>
    <cellStyle name="Total 2 12 5 3" xfId="6236" xr:uid="{26E9F7FC-C93F-4E7D-BB57-7C21F3F58F7F}"/>
    <cellStyle name="Total 2 12 6" xfId="2049" xr:uid="{F9CFFF69-D4E0-4D89-8F13-9B003480E8A6}"/>
    <cellStyle name="Total 2 12 6 2" xfId="4340" xr:uid="{9CD54B24-815C-48A2-B9A6-A73A864132E3}"/>
    <cellStyle name="Total 2 12 6 3" xfId="6237" xr:uid="{916390E6-EEC7-4EC0-BDD3-9A86B65EF352}"/>
    <cellStyle name="Total 2 12 7" xfId="2050" xr:uid="{40545A39-EA87-4A02-A8B7-FFE28FBCE962}"/>
    <cellStyle name="Total 2 12 7 2" xfId="4341" xr:uid="{FA9574DC-4B87-4993-B4A8-133A3E8D004F}"/>
    <cellStyle name="Total 2 12 7 3" xfId="6238" xr:uid="{45FB74F0-5D06-402E-B173-24ECAB862229}"/>
    <cellStyle name="Total 2 12 8" xfId="2051" xr:uid="{657370FC-00C5-4397-BF27-290D6EA47D88}"/>
    <cellStyle name="Total 2 12 8 2" xfId="4342" xr:uid="{9035E337-FF5A-4130-BC90-004F61320FE8}"/>
    <cellStyle name="Total 2 12 8 3" xfId="6239" xr:uid="{7601DE11-F70A-44F0-A2E6-61E955E84309}"/>
    <cellStyle name="Total 2 12 9" xfId="2052" xr:uid="{084A725A-6232-465A-8F3F-EC616C2AC880}"/>
    <cellStyle name="Total 2 12 9 2" xfId="4343" xr:uid="{4A9D0431-513F-4C0A-9AD0-6F4963224822}"/>
    <cellStyle name="Total 2 12 9 3" xfId="6240" xr:uid="{F22D880A-F1D7-43F2-829F-42F91D2FF2F3}"/>
    <cellStyle name="Total 2 13" xfId="2053" xr:uid="{C454B10B-F974-4FCE-85DD-B9D066685093}"/>
    <cellStyle name="Total 2 13 10" xfId="2054" xr:uid="{97884B52-123B-4D52-B2C3-ED05D5F725E8}"/>
    <cellStyle name="Total 2 13 10 2" xfId="4345" xr:uid="{540A20E0-9CD4-4E3E-8426-261CBBCCFA5E}"/>
    <cellStyle name="Total 2 13 10 3" xfId="6242" xr:uid="{97690DC6-8B1E-4AC5-AAC0-83CA82B38D80}"/>
    <cellStyle name="Total 2 13 11" xfId="2055" xr:uid="{859EFCF2-31A6-40A6-8A9A-1B888D8FDEE4}"/>
    <cellStyle name="Total 2 13 11 2" xfId="4346" xr:uid="{E9723774-8E51-421A-9DC3-1A50F036F5A0}"/>
    <cellStyle name="Total 2 13 11 3" xfId="6243" xr:uid="{C35AC83F-BBBB-41CF-BCF9-EFBA182A0A33}"/>
    <cellStyle name="Total 2 13 12" xfId="2056" xr:uid="{BCA0C23E-6B08-4C3D-A9DD-54CC246EB0D8}"/>
    <cellStyle name="Total 2 13 12 2" xfId="4347" xr:uid="{89DC3B80-989F-4FC0-A2DB-642FD4879CD5}"/>
    <cellStyle name="Total 2 13 12 3" xfId="6244" xr:uid="{98D1BE23-4D59-4335-A5E0-A87DC1206C33}"/>
    <cellStyle name="Total 2 13 13" xfId="2057" xr:uid="{91960048-3439-447B-AF3B-8C240430F2E3}"/>
    <cellStyle name="Total 2 13 13 2" xfId="4348" xr:uid="{0804FA8D-E843-4B75-AF3A-7D227F225FEE}"/>
    <cellStyle name="Total 2 13 13 3" xfId="6245" xr:uid="{3C235A75-5793-42A0-B0A3-A034FDFCF42F}"/>
    <cellStyle name="Total 2 13 14" xfId="2058" xr:uid="{DDFF0D7E-1844-4901-81F5-F5BF354E6B2D}"/>
    <cellStyle name="Total 2 13 14 2" xfId="4349" xr:uid="{9F18AEC2-F82B-4585-8E41-403A658E8565}"/>
    <cellStyle name="Total 2 13 14 3" xfId="6246" xr:uid="{2C7791F1-E2A7-4910-B7F2-9921245B5111}"/>
    <cellStyle name="Total 2 13 15" xfId="2059" xr:uid="{E33F64A9-F653-49FA-9AA9-74DE7A1136BD}"/>
    <cellStyle name="Total 2 13 15 2" xfId="4350" xr:uid="{352FF118-0608-489D-B3FB-73DAAAA0568C}"/>
    <cellStyle name="Total 2 13 15 3" xfId="6247" xr:uid="{31280F8C-9ABE-4756-94DF-47D45FA3D709}"/>
    <cellStyle name="Total 2 13 16" xfId="2060" xr:uid="{F116DE71-D24C-459B-8ECB-988AB832F137}"/>
    <cellStyle name="Total 2 13 16 2" xfId="4351" xr:uid="{570378A0-0F22-402C-B328-083F5C1AC0A7}"/>
    <cellStyle name="Total 2 13 16 3" xfId="6248" xr:uid="{EE5A408D-CCEF-4CD3-90FD-18937ED20D49}"/>
    <cellStyle name="Total 2 13 17" xfId="2061" xr:uid="{12DE6432-8A12-4E43-BA6D-7FB7E8780904}"/>
    <cellStyle name="Total 2 13 17 2" xfId="4352" xr:uid="{3885007F-41E8-4C1C-9F11-BDD3A219B881}"/>
    <cellStyle name="Total 2 13 17 3" xfId="6249" xr:uid="{8D69AFEB-A7B7-4D54-874A-CA76DFDC8AE7}"/>
    <cellStyle name="Total 2 13 18" xfId="2062" xr:uid="{B070A6E5-7805-4C84-BBCC-7B0C4EA617D7}"/>
    <cellStyle name="Total 2 13 18 2" xfId="4353" xr:uid="{12FC6E4C-0483-4269-9C4D-6FE4C2C21096}"/>
    <cellStyle name="Total 2 13 18 3" xfId="6250" xr:uid="{AACE0125-9754-48B0-819A-5F0E8E2EB1D4}"/>
    <cellStyle name="Total 2 13 19" xfId="2063" xr:uid="{DCEC82DA-EE17-48EA-B550-CABEF69D942C}"/>
    <cellStyle name="Total 2 13 19 2" xfId="4354" xr:uid="{CA80D31E-32F5-4386-9DD7-2C21FBB9B802}"/>
    <cellStyle name="Total 2 13 19 3" xfId="6251" xr:uid="{8E619792-CEE5-4C72-AA49-C40D5CB821F7}"/>
    <cellStyle name="Total 2 13 2" xfId="2064" xr:uid="{7F128E7F-E2F2-4DFC-A099-80C3A079B144}"/>
    <cellStyle name="Total 2 13 2 2" xfId="4355" xr:uid="{3CB354FA-6929-4B31-AB9C-5DE4864B39DD}"/>
    <cellStyle name="Total 2 13 2 3" xfId="6252" xr:uid="{8D97E512-7366-451D-953E-9FA3462E92FA}"/>
    <cellStyle name="Total 2 13 20" xfId="2065" xr:uid="{9EA1C821-9661-435C-A093-EB4A5CA510ED}"/>
    <cellStyle name="Total 2 13 20 2" xfId="4356" xr:uid="{0BD65EE4-1691-49F3-9E01-A56B212B1559}"/>
    <cellStyle name="Total 2 13 20 3" xfId="6253" xr:uid="{354A202E-653A-4783-966D-07625FAFFCBE}"/>
    <cellStyle name="Total 2 13 21" xfId="2066" xr:uid="{B9361F00-CBBB-4DBF-A411-363C3088825A}"/>
    <cellStyle name="Total 2 13 21 2" xfId="4357" xr:uid="{E416915F-EF5C-4D3A-A4C1-B868E333DF2B}"/>
    <cellStyle name="Total 2 13 21 3" xfId="6254" xr:uid="{6165A4A1-6302-4A6D-B14F-ED2BE974C1BA}"/>
    <cellStyle name="Total 2 13 22" xfId="2067" xr:uid="{66FAD7F8-CD18-4284-9A4A-214D93531B4D}"/>
    <cellStyle name="Total 2 13 22 2" xfId="4358" xr:uid="{B7186887-9FBB-49CF-B613-CE997CF10A01}"/>
    <cellStyle name="Total 2 13 22 3" xfId="6255" xr:uid="{2B03A852-9B85-4C8C-8674-F878FD41F0DA}"/>
    <cellStyle name="Total 2 13 23" xfId="2068" xr:uid="{D38D081D-515E-4C30-81C0-8E3CBD66002E}"/>
    <cellStyle name="Total 2 13 23 2" xfId="4359" xr:uid="{B7C815E5-04B1-4670-B482-F8DD5EDD41ED}"/>
    <cellStyle name="Total 2 13 23 3" xfId="6256" xr:uid="{21622458-67FA-4FB1-A66D-4D6D4857211C}"/>
    <cellStyle name="Total 2 13 24" xfId="4344" xr:uid="{E3E49568-149F-409E-AAD4-8E3EBBDCC6CD}"/>
    <cellStyle name="Total 2 13 25" xfId="6241" xr:uid="{0191D823-F279-4418-B39E-6FD01FE4338D}"/>
    <cellStyle name="Total 2 13 3" xfId="2069" xr:uid="{04D3F61E-91FC-4F80-90EB-9494840922A3}"/>
    <cellStyle name="Total 2 13 3 2" xfId="4360" xr:uid="{B78489D8-4999-4249-A670-E528819EB0EF}"/>
    <cellStyle name="Total 2 13 3 3" xfId="6257" xr:uid="{D6C8217F-9CEF-495E-9E9C-11F215A72650}"/>
    <cellStyle name="Total 2 13 4" xfId="2070" xr:uid="{531DECEF-4C6B-49E1-8A2B-331F746CA7D7}"/>
    <cellStyle name="Total 2 13 4 2" xfId="4361" xr:uid="{44E9A4F7-C732-4810-8E90-BD17230776FB}"/>
    <cellStyle name="Total 2 13 4 3" xfId="6258" xr:uid="{D99AB260-6622-462F-92ED-8ACAB1F070E8}"/>
    <cellStyle name="Total 2 13 5" xfId="2071" xr:uid="{F8EE81AF-1415-4618-B22C-F68D7D4A3777}"/>
    <cellStyle name="Total 2 13 5 2" xfId="4362" xr:uid="{C0231991-789F-4D19-9442-7A476D8D72DC}"/>
    <cellStyle name="Total 2 13 5 3" xfId="6259" xr:uid="{B05915FB-20E6-4DED-8382-9977DD8E851E}"/>
    <cellStyle name="Total 2 13 6" xfId="2072" xr:uid="{DB50BF3F-1EAA-412C-977E-D1BFECA81CA8}"/>
    <cellStyle name="Total 2 13 6 2" xfId="4363" xr:uid="{9A5DA9D7-E19D-40A2-8203-FC9707BD2647}"/>
    <cellStyle name="Total 2 13 6 3" xfId="6260" xr:uid="{8FD2B146-2815-4510-9294-DC58A20F9C66}"/>
    <cellStyle name="Total 2 13 7" xfId="2073" xr:uid="{A32DFCE9-E9B1-4168-BAA9-D72A88D2F43D}"/>
    <cellStyle name="Total 2 13 7 2" xfId="4364" xr:uid="{B438886C-6C21-4D61-B6F4-1A3CDE71CE44}"/>
    <cellStyle name="Total 2 13 7 3" xfId="6261" xr:uid="{193884C0-BCB4-4000-9CFC-F24FAA9092E5}"/>
    <cellStyle name="Total 2 13 8" xfId="2074" xr:uid="{7903E6CC-C09A-40DB-9927-E6372D2CB17A}"/>
    <cellStyle name="Total 2 13 8 2" xfId="4365" xr:uid="{569C6AD3-9D39-4FA7-968D-1D14F0B63FF7}"/>
    <cellStyle name="Total 2 13 8 3" xfId="6262" xr:uid="{87801B3A-7A41-47B4-BE84-A859726FCA09}"/>
    <cellStyle name="Total 2 13 9" xfId="2075" xr:uid="{D0D615D2-39B7-4E0E-8737-964A11613D09}"/>
    <cellStyle name="Total 2 13 9 2" xfId="4366" xr:uid="{8C58A733-7A3C-4B20-B5DC-BF7C6EBAAE9F}"/>
    <cellStyle name="Total 2 13 9 3" xfId="6263" xr:uid="{56549EA1-DDC8-4539-9BE3-F6FF20B8E741}"/>
    <cellStyle name="Total 2 14" xfId="2076" xr:uid="{FD7DE742-FD10-4821-8AC0-235D9CC03545}"/>
    <cellStyle name="Total 2 14 10" xfId="2077" xr:uid="{D4C85F40-F07B-491E-9B72-B3232748529D}"/>
    <cellStyle name="Total 2 14 10 2" xfId="4368" xr:uid="{AE0C2F5F-7315-4E99-BA47-A49EF54FEAED}"/>
    <cellStyle name="Total 2 14 10 3" xfId="6265" xr:uid="{B53337D2-B37B-42F1-AACE-5816450997A7}"/>
    <cellStyle name="Total 2 14 11" xfId="2078" xr:uid="{580AFC6F-0214-44B2-8F07-5932BCD41DE9}"/>
    <cellStyle name="Total 2 14 11 2" xfId="4369" xr:uid="{D9605426-C6B4-4606-A52E-A164CB01819A}"/>
    <cellStyle name="Total 2 14 11 3" xfId="6266" xr:uid="{D81C758B-3507-483F-B47F-026AE44DD6EB}"/>
    <cellStyle name="Total 2 14 12" xfId="2079" xr:uid="{23052B03-C502-4CC7-A8CB-DA5A96FB1FC4}"/>
    <cellStyle name="Total 2 14 12 2" xfId="4370" xr:uid="{6D794CEB-D712-41AB-B18B-D2B20CF9E0AD}"/>
    <cellStyle name="Total 2 14 12 3" xfId="6267" xr:uid="{0EF290E2-FA59-4A87-A488-D308BA7B95E8}"/>
    <cellStyle name="Total 2 14 13" xfId="2080" xr:uid="{BF068E9D-1001-42FD-8417-0652A7BD7B3F}"/>
    <cellStyle name="Total 2 14 13 2" xfId="4371" xr:uid="{B61F2205-9F14-475A-A0F4-073D8C16BD00}"/>
    <cellStyle name="Total 2 14 13 3" xfId="6268" xr:uid="{AB1D7E46-A1F4-4EA2-9A9D-EED4D32B7D28}"/>
    <cellStyle name="Total 2 14 14" xfId="2081" xr:uid="{229A77D3-1A13-4E61-A624-B1262EC27EA8}"/>
    <cellStyle name="Total 2 14 14 2" xfId="4372" xr:uid="{FA090ADD-B242-47C2-9FDE-7BB7966E4FF8}"/>
    <cellStyle name="Total 2 14 14 3" xfId="6269" xr:uid="{B1CAC199-9E45-441A-ACC8-E8D66520CE5C}"/>
    <cellStyle name="Total 2 14 15" xfId="2082" xr:uid="{E0D92888-A751-4FA9-B49D-ECEA7EED036D}"/>
    <cellStyle name="Total 2 14 15 2" xfId="4373" xr:uid="{F613E447-DA19-4513-A027-5A2F8E2DF491}"/>
    <cellStyle name="Total 2 14 15 3" xfId="6270" xr:uid="{5FC6FC32-9B80-4694-803C-72F70709C239}"/>
    <cellStyle name="Total 2 14 16" xfId="2083" xr:uid="{8D73E489-AB7A-44BB-BF35-5F02648FD838}"/>
    <cellStyle name="Total 2 14 16 2" xfId="4374" xr:uid="{3ACEAEA3-6301-4F47-8902-9CA76569C9FA}"/>
    <cellStyle name="Total 2 14 16 3" xfId="6271" xr:uid="{5F7B6F10-1D81-41AA-A2DA-8815B4138A75}"/>
    <cellStyle name="Total 2 14 17" xfId="2084" xr:uid="{674A56F4-E64E-4C86-B0CA-18B15102393E}"/>
    <cellStyle name="Total 2 14 17 2" xfId="4375" xr:uid="{F8AA2E53-22B7-4578-9805-67806BD46A4D}"/>
    <cellStyle name="Total 2 14 17 3" xfId="6272" xr:uid="{4EC96841-EDAC-47BC-AF59-7D0CD9E97231}"/>
    <cellStyle name="Total 2 14 18" xfId="2085" xr:uid="{1A4617EC-C933-4CBA-9805-8505F245F7CB}"/>
    <cellStyle name="Total 2 14 18 2" xfId="4376" xr:uid="{24AD2D1B-3584-4704-99A3-32B283EE6A57}"/>
    <cellStyle name="Total 2 14 18 3" xfId="6273" xr:uid="{32047071-67A5-4E43-9651-4C685537F02B}"/>
    <cellStyle name="Total 2 14 19" xfId="2086" xr:uid="{33648700-948E-4C7C-8865-5F5E883332C5}"/>
    <cellStyle name="Total 2 14 19 2" xfId="4377" xr:uid="{CFB016EE-2504-4B49-B952-B2BBBA35CAE2}"/>
    <cellStyle name="Total 2 14 19 3" xfId="6274" xr:uid="{188B0EFB-1A87-4EE3-9E15-8AD1A3DB99B4}"/>
    <cellStyle name="Total 2 14 2" xfId="2087" xr:uid="{C9AB3F06-D494-4774-9041-476D64D31DB5}"/>
    <cellStyle name="Total 2 14 2 2" xfId="4378" xr:uid="{A9509837-C9E9-4117-86AC-236CE8F00ACF}"/>
    <cellStyle name="Total 2 14 2 3" xfId="6275" xr:uid="{C1611BED-FCA5-49DE-A2BB-8E62EF742ABC}"/>
    <cellStyle name="Total 2 14 20" xfId="2088" xr:uid="{299C2FF8-FFCC-4310-BF80-40AE61375E0C}"/>
    <cellStyle name="Total 2 14 20 2" xfId="4379" xr:uid="{14E08887-24B6-44D4-B309-CAD4FF472F41}"/>
    <cellStyle name="Total 2 14 20 3" xfId="6276" xr:uid="{9EA240B7-C90D-4A50-985C-FE59D9040C64}"/>
    <cellStyle name="Total 2 14 21" xfId="2089" xr:uid="{26F0C3FA-DD69-46B9-9235-14513344366F}"/>
    <cellStyle name="Total 2 14 21 2" xfId="4380" xr:uid="{692ED8E8-3181-4E75-BF03-467A09BB5A02}"/>
    <cellStyle name="Total 2 14 21 3" xfId="6277" xr:uid="{74F5357C-C23E-4DB2-8662-F24C78E97A22}"/>
    <cellStyle name="Total 2 14 22" xfId="2090" xr:uid="{E7D8D413-8AA7-4940-B121-451F3419FD20}"/>
    <cellStyle name="Total 2 14 22 2" xfId="4381" xr:uid="{79B5D0DA-7FC5-4687-8555-8D74F89C2C80}"/>
    <cellStyle name="Total 2 14 22 3" xfId="6278" xr:uid="{20415B35-C50B-47E3-A90F-168D7C31D429}"/>
    <cellStyle name="Total 2 14 23" xfId="2091" xr:uid="{0DFC4A0A-6789-4B8D-A6C9-2EB193B35F31}"/>
    <cellStyle name="Total 2 14 23 2" xfId="4382" xr:uid="{562FE6C2-41A6-4BCD-AB87-D0475552657C}"/>
    <cellStyle name="Total 2 14 23 3" xfId="6279" xr:uid="{8B943CD2-F284-4C82-A029-AAF5C9E88FDE}"/>
    <cellStyle name="Total 2 14 24" xfId="4367" xr:uid="{18CC81DA-941A-4287-A58B-71E8469E0928}"/>
    <cellStyle name="Total 2 14 25" xfId="6264" xr:uid="{332A8370-AD36-4EA9-9B58-6A05F1419779}"/>
    <cellStyle name="Total 2 14 3" xfId="2092" xr:uid="{B3BFC28E-70D4-42FF-BCD6-2ED9BBFEB6B1}"/>
    <cellStyle name="Total 2 14 3 2" xfId="4383" xr:uid="{8ACF0D51-37F9-49BA-B87C-6C1D9ABE0B25}"/>
    <cellStyle name="Total 2 14 3 3" xfId="6280" xr:uid="{D15D716C-B93B-4DD5-A157-767C70B49DE3}"/>
    <cellStyle name="Total 2 14 4" xfId="2093" xr:uid="{FA0CF706-2F29-45BE-9CC9-54F26ADEF5F3}"/>
    <cellStyle name="Total 2 14 4 2" xfId="4384" xr:uid="{9F4FE57F-B00D-4FC1-BEEE-8F8EACCC9948}"/>
    <cellStyle name="Total 2 14 4 3" xfId="6281" xr:uid="{688ECD48-D2E3-4BF5-9052-10139AC9A110}"/>
    <cellStyle name="Total 2 14 5" xfId="2094" xr:uid="{09B62CF6-89D3-4B4A-B43E-07622D58D1BD}"/>
    <cellStyle name="Total 2 14 5 2" xfId="4385" xr:uid="{19FAAC5C-B2AA-4863-8B22-7A83C71284CF}"/>
    <cellStyle name="Total 2 14 5 3" xfId="6282" xr:uid="{8CB96A36-9E10-4A9F-AFCD-7CD150948A5B}"/>
    <cellStyle name="Total 2 14 6" xfId="2095" xr:uid="{E1DFBAD2-49C8-494A-B1A2-9FC31F854651}"/>
    <cellStyle name="Total 2 14 6 2" xfId="4386" xr:uid="{B5CB6606-3A03-422F-9300-CBEF6C3C88A4}"/>
    <cellStyle name="Total 2 14 6 3" xfId="6283" xr:uid="{ACDB2EAD-E990-4A88-AAE9-67C14BC120DE}"/>
    <cellStyle name="Total 2 14 7" xfId="2096" xr:uid="{FF7C6425-1FF7-4B55-A0CF-AE984BED20B7}"/>
    <cellStyle name="Total 2 14 7 2" xfId="4387" xr:uid="{FF83FFC0-6210-4D93-9DB2-1A2454B435DC}"/>
    <cellStyle name="Total 2 14 7 3" xfId="6284" xr:uid="{23232B1D-F80B-40DA-A8AB-5A79AF0CB656}"/>
    <cellStyle name="Total 2 14 8" xfId="2097" xr:uid="{A18BA207-4F22-49C9-9637-1D812F65AF90}"/>
    <cellStyle name="Total 2 14 8 2" xfId="4388" xr:uid="{605ABCE9-D59C-4D61-B5F5-2B0FBC03494B}"/>
    <cellStyle name="Total 2 14 8 3" xfId="6285" xr:uid="{503BF02F-F47B-4D70-810C-4C064B1F5060}"/>
    <cellStyle name="Total 2 14 9" xfId="2098" xr:uid="{72708ECA-C9ED-4205-BFFC-F90372BF1AA3}"/>
    <cellStyle name="Total 2 14 9 2" xfId="4389" xr:uid="{39800F38-8B81-4043-AEB4-C17032B77BFD}"/>
    <cellStyle name="Total 2 14 9 3" xfId="6286" xr:uid="{400C0761-94DD-4E61-A802-783949698605}"/>
    <cellStyle name="Total 2 15" xfId="2099" xr:uid="{4275CF90-E613-49D4-8217-19E031ED6EA4}"/>
    <cellStyle name="Total 2 15 2" xfId="4390" xr:uid="{48382FE4-E85B-4455-8D15-27CF26F89B1E}"/>
    <cellStyle name="Total 2 15 3" xfId="6287" xr:uid="{2A865F18-165B-4BB0-ADB6-5248566D1440}"/>
    <cellStyle name="Total 2 16" xfId="2100" xr:uid="{F1B9595C-0E84-4A29-B3B6-C6417C78D4C8}"/>
    <cellStyle name="Total 2 16 2" xfId="4391" xr:uid="{FD3E9192-D87B-4263-AD36-1F36461A8970}"/>
    <cellStyle name="Total 2 16 3" xfId="6288" xr:uid="{087699AA-3D27-45AA-A1F2-5B46D934EFD1}"/>
    <cellStyle name="Total 2 17" xfId="2101" xr:uid="{D83353F8-B7D2-46A4-9F5A-5DEC5A7E1A33}"/>
    <cellStyle name="Total 2 17 2" xfId="4392" xr:uid="{08473FD8-366E-48D7-B5FF-78C2427361DF}"/>
    <cellStyle name="Total 2 17 3" xfId="6289" xr:uid="{BDC583D5-D35B-49D2-9606-C9A42B376326}"/>
    <cellStyle name="Total 2 18" xfId="2102" xr:uid="{1018B080-B89E-428B-B6B1-6CAB495539F5}"/>
    <cellStyle name="Total 2 18 2" xfId="4393" xr:uid="{124B8962-023A-477B-A0DC-1F1976B954F1}"/>
    <cellStyle name="Total 2 18 3" xfId="6290" xr:uid="{70DA2941-37FA-4279-B95C-D93D0D590996}"/>
    <cellStyle name="Total 2 19" xfId="2103" xr:uid="{D11217F1-63CA-4590-B624-0D2AA94C8D63}"/>
    <cellStyle name="Total 2 19 2" xfId="4394" xr:uid="{A681159B-D85B-4709-A7B5-CB65BC43348E}"/>
    <cellStyle name="Total 2 19 3" xfId="6291" xr:uid="{94D867EE-B647-411B-A0BD-336D4349E60A}"/>
    <cellStyle name="Total 2 2" xfId="2104" xr:uid="{11A34CEA-F8F9-4F8E-AF17-F4B298AB4F56}"/>
    <cellStyle name="Total 2 2 10" xfId="2105" xr:uid="{EB450F02-133C-4061-B2B3-FEBCFA3A0C4D}"/>
    <cellStyle name="Total 2 2 10 2" xfId="4396" xr:uid="{E92C6784-2EA8-49FC-81E0-571A85FD3980}"/>
    <cellStyle name="Total 2 2 10 3" xfId="6293" xr:uid="{08CD2B67-0E56-4C7E-A653-18F5E65F6802}"/>
    <cellStyle name="Total 2 2 11" xfId="2106" xr:uid="{4B53BB9C-3008-4A4F-8DCF-07174669B8F1}"/>
    <cellStyle name="Total 2 2 11 2" xfId="4397" xr:uid="{501B6AFE-01FF-4FC8-A4DA-88CEEFF40B64}"/>
    <cellStyle name="Total 2 2 11 3" xfId="6294" xr:uid="{A90D77D2-198D-4C72-848F-3198FC11663F}"/>
    <cellStyle name="Total 2 2 12" xfId="2107" xr:uid="{15B767B9-FB9A-4A29-ACDE-A91286EC1AF0}"/>
    <cellStyle name="Total 2 2 12 2" xfId="4398" xr:uid="{100A5718-EC4A-4B7F-8AC8-5C7B46E3AA2A}"/>
    <cellStyle name="Total 2 2 12 3" xfId="6295" xr:uid="{BCEABE76-5A70-483C-A67B-5F01AD8B1523}"/>
    <cellStyle name="Total 2 2 13" xfId="2108" xr:uid="{71273FA6-AD9B-4552-B75A-B43E98EDA9DF}"/>
    <cellStyle name="Total 2 2 13 2" xfId="4399" xr:uid="{612F6BCA-20AD-41D1-B9FB-E4CB82C9AA86}"/>
    <cellStyle name="Total 2 2 13 3" xfId="6296" xr:uid="{BF626420-DCE3-4DC4-A1FD-6B1538E48C25}"/>
    <cellStyle name="Total 2 2 14" xfId="2109" xr:uid="{94C09D7C-3909-4DDC-9B68-60C099F74F58}"/>
    <cellStyle name="Total 2 2 14 2" xfId="4400" xr:uid="{DCD92D87-F5ED-4575-B9AA-7B0BEC19D1AD}"/>
    <cellStyle name="Total 2 2 14 3" xfId="6297" xr:uid="{57010A36-1EB8-4220-9F88-2E75C8EEEF70}"/>
    <cellStyle name="Total 2 2 15" xfId="2110" xr:uid="{3D72928B-B1B9-4F5A-897F-D4A3E8CEFBE1}"/>
    <cellStyle name="Total 2 2 15 2" xfId="4401" xr:uid="{B6807AF2-CBD1-4A84-AB09-D2E55D0FFC67}"/>
    <cellStyle name="Total 2 2 15 3" xfId="6298" xr:uid="{4DEE6D64-4A74-4893-8E3C-A378984C02FA}"/>
    <cellStyle name="Total 2 2 16" xfId="2111" xr:uid="{371D54E9-7AB8-4779-A9D4-2EC735B88DBA}"/>
    <cellStyle name="Total 2 2 16 2" xfId="4402" xr:uid="{5473E573-B09E-4816-AD77-20DDE577044C}"/>
    <cellStyle name="Total 2 2 16 3" xfId="6299" xr:uid="{B4211FE4-DF76-43ED-B6C2-90CC2C5C8F25}"/>
    <cellStyle name="Total 2 2 17" xfId="2112" xr:uid="{E5F127BE-129E-4FF1-BF16-21916A573058}"/>
    <cellStyle name="Total 2 2 17 2" xfId="4403" xr:uid="{9D9D7AAA-F1E6-437C-95D2-52253233A738}"/>
    <cellStyle name="Total 2 2 17 3" xfId="6300" xr:uid="{13488E92-F59E-42F4-9E6F-5AA45E07E983}"/>
    <cellStyle name="Total 2 2 18" xfId="2113" xr:uid="{B727482E-C659-45FD-90B8-04C59B6643CB}"/>
    <cellStyle name="Total 2 2 18 2" xfId="4404" xr:uid="{CA016771-CED5-49FA-A503-00A0A7EF08E0}"/>
    <cellStyle name="Total 2 2 18 3" xfId="6301" xr:uid="{9993A28B-2607-447A-9F9D-141570718A1D}"/>
    <cellStyle name="Total 2 2 19" xfId="2114" xr:uid="{9F4E5532-E8D5-466E-8C24-0F5B0197D42C}"/>
    <cellStyle name="Total 2 2 19 2" xfId="4405" xr:uid="{4524FFB3-81EA-4B68-8236-F44C695ABE63}"/>
    <cellStyle name="Total 2 2 19 3" xfId="6302" xr:uid="{A55E3A0B-D9CD-4343-8F96-5E2094376599}"/>
    <cellStyle name="Total 2 2 2" xfId="2115" xr:uid="{6119CB81-6B41-4695-B13E-8F65717B6800}"/>
    <cellStyle name="Total 2 2 2 2" xfId="4406" xr:uid="{8EA26F11-F086-424E-8F55-9DCF4D424E65}"/>
    <cellStyle name="Total 2 2 2 3" xfId="6303" xr:uid="{6C995ED5-F13B-474A-A61D-F59E0ABDBADC}"/>
    <cellStyle name="Total 2 2 20" xfId="2116" xr:uid="{BDD9AED0-76CA-4F9F-97F9-ABEC639B22D5}"/>
    <cellStyle name="Total 2 2 20 2" xfId="4407" xr:uid="{BA4C7168-30BC-43B1-BC75-EC7DC7F35B8D}"/>
    <cellStyle name="Total 2 2 20 3" xfId="6304" xr:uid="{F47BB78C-8029-4C0B-B3E5-27FFBE01AF67}"/>
    <cellStyle name="Total 2 2 21" xfId="2117" xr:uid="{47E76A22-7581-4300-9E62-612A4CBF66FF}"/>
    <cellStyle name="Total 2 2 21 2" xfId="4408" xr:uid="{9E582812-7D99-401A-96CA-73698C50F008}"/>
    <cellStyle name="Total 2 2 21 3" xfId="6305" xr:uid="{E6445E0E-F613-4CFC-B046-0F34152D0131}"/>
    <cellStyle name="Total 2 2 22" xfId="2118" xr:uid="{C3D7A260-75FB-4BC8-A9BB-02AE5FF71BDC}"/>
    <cellStyle name="Total 2 2 22 2" xfId="4409" xr:uid="{1A33D0AF-9E30-48B2-9AE7-2032095026CF}"/>
    <cellStyle name="Total 2 2 22 3" xfId="6306" xr:uid="{DC3BE887-2975-450F-9AA7-92FB003B77FC}"/>
    <cellStyle name="Total 2 2 23" xfId="2119" xr:uid="{06F3B36D-6C26-434F-B564-D0819E491AD5}"/>
    <cellStyle name="Total 2 2 23 2" xfId="4410" xr:uid="{B61B9861-5C28-49A4-B7FC-0BADDEBF8911}"/>
    <cellStyle name="Total 2 2 23 3" xfId="6307" xr:uid="{3F6D5D18-31AE-4227-B59D-57FCF3971CB5}"/>
    <cellStyle name="Total 2 2 24" xfId="4395" xr:uid="{07707745-6686-4711-976F-7B21A4EB799B}"/>
    <cellStyle name="Total 2 2 25" xfId="6292" xr:uid="{119BEC3C-8E33-4504-8262-3C35D74E76B0}"/>
    <cellStyle name="Total 2 2 3" xfId="2120" xr:uid="{E23353E5-A330-47A1-BECC-36C771BC5CF7}"/>
    <cellStyle name="Total 2 2 3 2" xfId="4411" xr:uid="{52267D42-7CE4-463C-AC0B-2CE5758A2978}"/>
    <cellStyle name="Total 2 2 3 3" xfId="6308" xr:uid="{DA705B6F-10B9-42EB-A77B-80B7C4468A4F}"/>
    <cellStyle name="Total 2 2 4" xfId="2121" xr:uid="{AC2CA438-27BA-49E3-BE66-067E7979DCE2}"/>
    <cellStyle name="Total 2 2 4 2" xfId="4412" xr:uid="{32A72C66-AEA7-4348-85B4-2ABF0B4BBD4E}"/>
    <cellStyle name="Total 2 2 4 3" xfId="6309" xr:uid="{A0BD9BCA-CD4A-466C-8592-81E3CD224206}"/>
    <cellStyle name="Total 2 2 5" xfId="2122" xr:uid="{D7E7830F-6EAD-4B4F-BBC0-901DC19EB412}"/>
    <cellStyle name="Total 2 2 5 2" xfId="4413" xr:uid="{1F1FC09B-2843-49A7-8872-D2A95698B93C}"/>
    <cellStyle name="Total 2 2 5 3" xfId="6310" xr:uid="{A28366AE-6FA0-4361-AF65-91A90140F2BF}"/>
    <cellStyle name="Total 2 2 6" xfId="2123" xr:uid="{0AB2401E-FEDB-4B79-9A42-BD39EB99FBE9}"/>
    <cellStyle name="Total 2 2 6 2" xfId="4414" xr:uid="{84A48C98-C877-48C0-98A3-176B8EB84192}"/>
    <cellStyle name="Total 2 2 6 3" xfId="6311" xr:uid="{C12A4416-AAE2-4B24-809D-5232275BA19F}"/>
    <cellStyle name="Total 2 2 7" xfId="2124" xr:uid="{90C03AEE-8B5B-42DE-B3A3-B09345C29541}"/>
    <cellStyle name="Total 2 2 7 2" xfId="4415" xr:uid="{FBF2B6BC-2BBC-4F73-B8FA-E12D6C3E2137}"/>
    <cellStyle name="Total 2 2 7 3" xfId="6312" xr:uid="{3336E6B7-B74F-425C-9D91-4AB7C37A4F30}"/>
    <cellStyle name="Total 2 2 8" xfId="2125" xr:uid="{92B63EB0-C614-4639-9A33-A73E5A0CF3EF}"/>
    <cellStyle name="Total 2 2 8 2" xfId="4416" xr:uid="{9277E47D-7417-478A-9DE8-1567A00F1589}"/>
    <cellStyle name="Total 2 2 8 3" xfId="6313" xr:uid="{38ED0681-B32B-4D5F-9B46-1FF63E1FF99E}"/>
    <cellStyle name="Total 2 2 9" xfId="2126" xr:uid="{6F69E035-06CA-4397-8C71-F484C2AC4202}"/>
    <cellStyle name="Total 2 2 9 2" xfId="4417" xr:uid="{72E64B28-2429-4A3D-A587-CB51930B5861}"/>
    <cellStyle name="Total 2 2 9 3" xfId="6314" xr:uid="{BA3A6EDA-FD45-4BE6-BAA1-C5B868A4637D}"/>
    <cellStyle name="Total 2 20" xfId="2127" xr:uid="{CC93C0BB-1037-413A-81AE-0B26486CD977}"/>
    <cellStyle name="Total 2 20 2" xfId="4418" xr:uid="{2F0F2E59-844D-4E89-B771-75A99A5F011B}"/>
    <cellStyle name="Total 2 20 3" xfId="6315" xr:uid="{69F85153-423B-4B59-9B49-81DFF8AA88FA}"/>
    <cellStyle name="Total 2 21" xfId="2128" xr:uid="{919C38DF-623D-41C5-80AA-E7293824C0D6}"/>
    <cellStyle name="Total 2 21 2" xfId="4419" xr:uid="{6ECBEC62-3370-48AB-BAB3-018B4B5E5F35}"/>
    <cellStyle name="Total 2 21 3" xfId="6316" xr:uid="{1ADBAB3B-3F98-4D25-9E4C-E485E38C4023}"/>
    <cellStyle name="Total 2 22" xfId="2129" xr:uid="{AE1AE01F-204B-49F2-BC4E-1122D381DACC}"/>
    <cellStyle name="Total 2 22 2" xfId="4420" xr:uid="{D9FD7899-680E-4D73-807C-F5629A6460DC}"/>
    <cellStyle name="Total 2 22 3" xfId="6317" xr:uid="{2960C382-F041-4E2B-976B-FC6EEBF9F1D9}"/>
    <cellStyle name="Total 2 23" xfId="2130" xr:uid="{A163982F-92DF-4039-BF1D-9468E10BB910}"/>
    <cellStyle name="Total 2 23 2" xfId="4421" xr:uid="{AC2BBD84-120D-41EC-A6EC-CE8276097952}"/>
    <cellStyle name="Total 2 23 3" xfId="6318" xr:uid="{514E5C8B-1FEB-4965-B022-2EDD98F3D8BA}"/>
    <cellStyle name="Total 2 24" xfId="2131" xr:uid="{35FBF21E-3E79-41ED-A619-BF3C73A6C9F6}"/>
    <cellStyle name="Total 2 24 2" xfId="4422" xr:uid="{DED0119B-2342-4993-BA0F-E48F4FA3FF48}"/>
    <cellStyle name="Total 2 24 3" xfId="6319" xr:uid="{F246E5D4-B262-44A9-8422-61757741C21A}"/>
    <cellStyle name="Total 2 25" xfId="2132" xr:uid="{484E7AE5-21B8-44E4-9256-816F7D426066}"/>
    <cellStyle name="Total 2 25 2" xfId="4423" xr:uid="{FF9CC857-139C-4219-A065-1AEEE7B542D5}"/>
    <cellStyle name="Total 2 25 3" xfId="6320" xr:uid="{B0B06AC0-F265-41C5-8A11-080A85D3B779}"/>
    <cellStyle name="Total 2 26" xfId="2133" xr:uid="{73B17024-1022-4D67-8518-A1E705AA71D8}"/>
    <cellStyle name="Total 2 26 2" xfId="4424" xr:uid="{4C8D1B79-0C8E-4322-805E-479B05A54DF9}"/>
    <cellStyle name="Total 2 26 3" xfId="6321" xr:uid="{2E3F7C55-9B13-423B-A5D3-51F719B0BFD3}"/>
    <cellStyle name="Total 2 27" xfId="2134" xr:uid="{659D6521-10F9-47D5-9F63-733531BF9466}"/>
    <cellStyle name="Total 2 27 2" xfId="4425" xr:uid="{9E365C56-53AD-470B-8537-68D029C081A1}"/>
    <cellStyle name="Total 2 27 3" xfId="6322" xr:uid="{4ECBFCA6-ABB9-4153-96B6-62CB87C46FFE}"/>
    <cellStyle name="Total 2 28" xfId="2135" xr:uid="{D330DF3B-E2F4-44BD-B96E-727AB2862F83}"/>
    <cellStyle name="Total 2 28 2" xfId="4426" xr:uid="{4E1435DD-48C1-453D-A687-14FA0D13C372}"/>
    <cellStyle name="Total 2 28 3" xfId="6323" xr:uid="{17D050B3-654B-449A-8FEC-95794F452FEB}"/>
    <cellStyle name="Total 2 29" xfId="2136" xr:uid="{80EE7F27-0007-4413-A3A2-BAD93DED4F17}"/>
    <cellStyle name="Total 2 29 2" xfId="4427" xr:uid="{DAFA7399-BFE0-4133-A451-2B9320BF399E}"/>
    <cellStyle name="Total 2 29 3" xfId="6324" xr:uid="{EDBBA368-56F2-442B-8208-F14E40964074}"/>
    <cellStyle name="Total 2 3" xfId="2137" xr:uid="{AA476FA3-930C-490D-BD2D-693C0E85FE93}"/>
    <cellStyle name="Total 2 3 10" xfId="2138" xr:uid="{691CA91B-1221-4AA1-963B-0593915BCD98}"/>
    <cellStyle name="Total 2 3 10 2" xfId="4429" xr:uid="{3D81A576-E794-4331-9463-B4CABB384A94}"/>
    <cellStyle name="Total 2 3 10 3" xfId="6326" xr:uid="{1561C37C-5834-4E26-989D-985D6EA26736}"/>
    <cellStyle name="Total 2 3 11" xfId="2139" xr:uid="{4D798EE7-B4C9-4070-A673-A7CE39C970DE}"/>
    <cellStyle name="Total 2 3 11 2" xfId="4430" xr:uid="{D7A65355-3017-45B9-8F93-72653DD28CC9}"/>
    <cellStyle name="Total 2 3 11 3" xfId="6327" xr:uid="{D8A83C08-4B22-4E04-B09C-FCE790E40999}"/>
    <cellStyle name="Total 2 3 12" xfId="2140" xr:uid="{53723249-F972-4F13-805C-1E91C63B1336}"/>
    <cellStyle name="Total 2 3 12 2" xfId="4431" xr:uid="{73AED9A4-B771-4BC2-AB0A-CD9C46C0D4CF}"/>
    <cellStyle name="Total 2 3 12 3" xfId="6328" xr:uid="{562B483D-AE72-4F17-9118-ABF9C91A5FB6}"/>
    <cellStyle name="Total 2 3 13" xfId="2141" xr:uid="{6E474919-B330-4584-88E3-ABF10AC3D9A3}"/>
    <cellStyle name="Total 2 3 13 2" xfId="4432" xr:uid="{D5F43F34-7519-4033-A62A-CE3A4BCCC957}"/>
    <cellStyle name="Total 2 3 13 3" xfId="6329" xr:uid="{74C4EAE6-AFA8-49D0-A346-FE20423C6650}"/>
    <cellStyle name="Total 2 3 14" xfId="2142" xr:uid="{7811A435-8107-4284-BF1D-241C1A382BA0}"/>
    <cellStyle name="Total 2 3 14 2" xfId="4433" xr:uid="{A79BD329-996C-4124-A77C-A5F69EC7191A}"/>
    <cellStyle name="Total 2 3 14 3" xfId="6330" xr:uid="{1304F33D-9E76-4195-93DB-AD1BB7EBC010}"/>
    <cellStyle name="Total 2 3 15" xfId="2143" xr:uid="{9AFFE216-48AB-447C-A876-DC6298A8EC45}"/>
    <cellStyle name="Total 2 3 15 2" xfId="4434" xr:uid="{71340068-6CD2-4DC6-A2EE-C11DCDB4E026}"/>
    <cellStyle name="Total 2 3 15 3" xfId="6331" xr:uid="{6FC8A348-917B-4228-BF40-C649E09DB2CD}"/>
    <cellStyle name="Total 2 3 16" xfId="2144" xr:uid="{46A0348A-AE38-4A91-9EAC-F472BEA4E81C}"/>
    <cellStyle name="Total 2 3 16 2" xfId="4435" xr:uid="{1C09EEAB-3716-44CF-AAF1-2A1EB39743DD}"/>
    <cellStyle name="Total 2 3 16 3" xfId="6332" xr:uid="{065C18C9-6898-40C9-A2C9-C1C3D27028B7}"/>
    <cellStyle name="Total 2 3 17" xfId="2145" xr:uid="{C19FD37D-3E4E-4706-985E-8E9605FA5B78}"/>
    <cellStyle name="Total 2 3 17 2" xfId="4436" xr:uid="{D9551584-EEE3-498F-9837-11C31B5D34AE}"/>
    <cellStyle name="Total 2 3 17 3" xfId="6333" xr:uid="{E27149D1-F01C-41AA-A879-23E580E7961E}"/>
    <cellStyle name="Total 2 3 18" xfId="2146" xr:uid="{C2339783-126A-4B42-B94E-157912756FF0}"/>
    <cellStyle name="Total 2 3 18 2" xfId="4437" xr:uid="{9EC6DD8E-51BB-46D9-B6AB-92715EFFA624}"/>
    <cellStyle name="Total 2 3 18 3" xfId="6334" xr:uid="{7A8EAD94-1D86-4F75-8A10-B26A150266C9}"/>
    <cellStyle name="Total 2 3 19" xfId="2147" xr:uid="{2365A6E9-1AE2-4726-8087-F5E9427D7584}"/>
    <cellStyle name="Total 2 3 19 2" xfId="4438" xr:uid="{C11BD591-059E-41F4-9E27-297A755C4B1E}"/>
    <cellStyle name="Total 2 3 19 3" xfId="6335" xr:uid="{CCC45BFE-96FD-4D29-8EAE-FAF2C283CD3C}"/>
    <cellStyle name="Total 2 3 2" xfId="2148" xr:uid="{E17271C8-F063-488A-8A6D-BA8A822482A4}"/>
    <cellStyle name="Total 2 3 2 2" xfId="4439" xr:uid="{C6220841-6213-41C5-AA76-3FFB3451AA38}"/>
    <cellStyle name="Total 2 3 2 3" xfId="6336" xr:uid="{97A93CBE-8CE0-4DE1-9278-411FE2DE6CCA}"/>
    <cellStyle name="Total 2 3 20" xfId="2149" xr:uid="{A357ED47-D727-464A-9997-8604C7116830}"/>
    <cellStyle name="Total 2 3 20 2" xfId="4440" xr:uid="{5F648ADF-7E17-4B9C-96DE-DF52739724D8}"/>
    <cellStyle name="Total 2 3 20 3" xfId="6337" xr:uid="{BE5EC33F-6183-4763-A8D5-033575D35F8A}"/>
    <cellStyle name="Total 2 3 21" xfId="2150" xr:uid="{3DB74D17-465D-4ED1-AC81-0930258C8B2C}"/>
    <cellStyle name="Total 2 3 21 2" xfId="4441" xr:uid="{874EFE0A-3BB2-44B3-8CA8-7FDDFB898C1D}"/>
    <cellStyle name="Total 2 3 21 3" xfId="6338" xr:uid="{CACCABB5-4CB7-42CC-802D-8C4A0D12B603}"/>
    <cellStyle name="Total 2 3 22" xfId="2151" xr:uid="{39723660-9CA7-48A4-9CFF-FABC396C080A}"/>
    <cellStyle name="Total 2 3 22 2" xfId="4442" xr:uid="{D3D28132-001C-4F12-8732-3C1A464E9780}"/>
    <cellStyle name="Total 2 3 22 3" xfId="6339" xr:uid="{A6EF1DDE-0A3B-4C2F-8B8E-D0AAABB37E5F}"/>
    <cellStyle name="Total 2 3 23" xfId="2152" xr:uid="{DA318B62-6AFC-4B77-A369-E50CA69CDA80}"/>
    <cellStyle name="Total 2 3 23 2" xfId="4443" xr:uid="{C61EF8B7-D5C4-42FD-99D8-228CB984B297}"/>
    <cellStyle name="Total 2 3 23 3" xfId="6340" xr:uid="{63E030E5-E9F6-4119-B8A0-F82941B84019}"/>
    <cellStyle name="Total 2 3 24" xfId="4428" xr:uid="{C5A8EEAA-1F5A-43BD-AECD-9779F465718D}"/>
    <cellStyle name="Total 2 3 25" xfId="6325" xr:uid="{E37C6CE6-F568-4340-B9A5-0393700BC8C5}"/>
    <cellStyle name="Total 2 3 3" xfId="2153" xr:uid="{36DEF556-9932-4961-99B2-03FC384C88EE}"/>
    <cellStyle name="Total 2 3 3 2" xfId="4444" xr:uid="{B3ACADA1-52F3-41B0-B8D2-820E4866315E}"/>
    <cellStyle name="Total 2 3 3 3" xfId="6341" xr:uid="{B22258C8-DF9C-4ADA-931F-8771E6095E11}"/>
    <cellStyle name="Total 2 3 4" xfId="2154" xr:uid="{4E0E6BEA-FEE3-4D3D-8D7A-871705B16E63}"/>
    <cellStyle name="Total 2 3 4 2" xfId="4445" xr:uid="{9DDDC9EC-4232-41D3-A47F-9421C53BC41F}"/>
    <cellStyle name="Total 2 3 4 3" xfId="6342" xr:uid="{446B842E-BDF0-44FF-A512-AE054DBC8D30}"/>
    <cellStyle name="Total 2 3 5" xfId="2155" xr:uid="{395C4E2B-B4CE-4963-9DEE-CF7BA5265869}"/>
    <cellStyle name="Total 2 3 5 2" xfId="4446" xr:uid="{796EAB85-06ED-46B5-9605-D286878E2AD1}"/>
    <cellStyle name="Total 2 3 5 3" xfId="6343" xr:uid="{7B92ACC1-0C7B-41CB-A6CD-45F8A2124B40}"/>
    <cellStyle name="Total 2 3 6" xfId="2156" xr:uid="{D946509B-B0D0-4718-AD07-307FC0B27FAE}"/>
    <cellStyle name="Total 2 3 6 2" xfId="4447" xr:uid="{4F85839A-4795-4E7C-BD2D-9D1A3BB478DE}"/>
    <cellStyle name="Total 2 3 6 3" xfId="6344" xr:uid="{83BDAAF8-9FEB-45A9-981B-B477D358F126}"/>
    <cellStyle name="Total 2 3 7" xfId="2157" xr:uid="{AD9C66BF-51AD-4338-84D5-F31A5CD1E776}"/>
    <cellStyle name="Total 2 3 7 2" xfId="4448" xr:uid="{F3189E79-DF5E-4DFB-BD55-5DC6DA034DC7}"/>
    <cellStyle name="Total 2 3 7 3" xfId="6345" xr:uid="{652CB2F6-5B76-4022-8238-212DE211DB95}"/>
    <cellStyle name="Total 2 3 8" xfId="2158" xr:uid="{8FFEEF3C-8687-4B89-9A03-260CCE0CF503}"/>
    <cellStyle name="Total 2 3 8 2" xfId="4449" xr:uid="{EE98B1C6-10E5-4047-8DCE-91EB6CDF43E5}"/>
    <cellStyle name="Total 2 3 8 3" xfId="6346" xr:uid="{96B7ABEB-3434-4349-9C28-BD9D8EA943C8}"/>
    <cellStyle name="Total 2 3 9" xfId="2159" xr:uid="{23849ADC-4EF0-4D24-BECA-9D55E0081523}"/>
    <cellStyle name="Total 2 3 9 2" xfId="4450" xr:uid="{68DDF70B-F2D5-45FE-92B0-8D7FC0C5FDDA}"/>
    <cellStyle name="Total 2 3 9 3" xfId="6347" xr:uid="{0DE98E48-7473-4695-94CF-98EA752D7991}"/>
    <cellStyle name="Total 2 30" xfId="2160" xr:uid="{8A242D94-8A4B-4893-A2C0-D128A09904B0}"/>
    <cellStyle name="Total 2 30 2" xfId="4451" xr:uid="{0D5C9BD2-045E-4208-B0B2-D1F24D545C4A}"/>
    <cellStyle name="Total 2 30 3" xfId="6348" xr:uid="{FE8484C2-E7DB-4AC7-B711-37736575EB1F}"/>
    <cellStyle name="Total 2 31" xfId="2161" xr:uid="{F3D2CC26-AE98-47CF-BC57-67761EAEA117}"/>
    <cellStyle name="Total 2 31 2" xfId="4452" xr:uid="{8E2FE8C2-F05F-488B-A0E3-68E505FC1EB7}"/>
    <cellStyle name="Total 2 31 3" xfId="6349" xr:uid="{2B3DC191-05AF-4CFD-A562-B705245F67F4}"/>
    <cellStyle name="Total 2 32" xfId="2162" xr:uid="{9ED7C12E-053B-467F-8AA8-39D905E7CF67}"/>
    <cellStyle name="Total 2 32 2" xfId="4453" xr:uid="{B709BCAB-DBB5-40FE-9EAC-0BC1A839B108}"/>
    <cellStyle name="Total 2 32 3" xfId="6350" xr:uid="{61E22A31-3558-4239-994A-20CEEFB0D649}"/>
    <cellStyle name="Total 2 33" xfId="2163" xr:uid="{9C7A52BC-2B27-4FE0-9B27-72F815A1B65F}"/>
    <cellStyle name="Total 2 33 2" xfId="4454" xr:uid="{7071A149-D17C-4BD4-8205-761A6B753FA5}"/>
    <cellStyle name="Total 2 33 3" xfId="6351" xr:uid="{DE71236B-CFF9-40E4-BBDF-ABEC08AC88A6}"/>
    <cellStyle name="Total 2 34" xfId="2164" xr:uid="{65391297-EE59-48E9-A24D-4764EBB705BD}"/>
    <cellStyle name="Total 2 34 2" xfId="4455" xr:uid="{7C780583-C0E7-4C0C-B65F-BBB3B54AE077}"/>
    <cellStyle name="Total 2 34 3" xfId="6352" xr:uid="{941153FD-95FA-404A-8D30-22E07CAED422}"/>
    <cellStyle name="Total 2 35" xfId="2165" xr:uid="{BF3C443D-45E8-4E67-BFCB-49CEF68EA326}"/>
    <cellStyle name="Total 2 35 2" xfId="4456" xr:uid="{FFA76A4E-EFF7-45F6-83E3-DC49D8ED9D58}"/>
    <cellStyle name="Total 2 35 3" xfId="6353" xr:uid="{83459BA3-230E-4636-BC80-492941815F7C}"/>
    <cellStyle name="Total 2 36" xfId="2166" xr:uid="{A98963CF-50F7-4BB2-8477-0A3E4BC8E319}"/>
    <cellStyle name="Total 2 36 2" xfId="4457" xr:uid="{70A5FA44-0056-41F4-A23B-E974D3E92D20}"/>
    <cellStyle name="Total 2 36 3" xfId="6354" xr:uid="{30DE4349-4825-4094-B352-BE81B168DEFB}"/>
    <cellStyle name="Total 2 37" xfId="4274" xr:uid="{1415C9F6-C901-4890-8A15-DE6D560F1F09}"/>
    <cellStyle name="Total 2 38" xfId="6171" xr:uid="{616BCAD0-C810-4889-A631-C2E0C1AC1860}"/>
    <cellStyle name="Total 2 4" xfId="2167" xr:uid="{DA8AF732-1224-499B-8198-5508B6188C96}"/>
    <cellStyle name="Total 2 4 10" xfId="2168" xr:uid="{C3DEDAD7-96F9-4EDA-A413-C851389795B3}"/>
    <cellStyle name="Total 2 4 10 2" xfId="4459" xr:uid="{8A0F30AD-2A16-4DED-AD55-9D333CAE565A}"/>
    <cellStyle name="Total 2 4 10 3" xfId="6356" xr:uid="{7BAB38A3-71D3-48AE-8A07-9677C28C8496}"/>
    <cellStyle name="Total 2 4 11" xfId="2169" xr:uid="{15782EC9-7703-43E3-AD5E-8240E775CF22}"/>
    <cellStyle name="Total 2 4 11 2" xfId="4460" xr:uid="{5A862C50-BECE-4912-989D-4C7D05847FA7}"/>
    <cellStyle name="Total 2 4 11 3" xfId="6357" xr:uid="{FA5B5E44-0609-4C5B-8F44-B0A72401DD4F}"/>
    <cellStyle name="Total 2 4 12" xfId="2170" xr:uid="{50E7C220-662D-405C-A77B-B4AFC48E819A}"/>
    <cellStyle name="Total 2 4 12 2" xfId="4461" xr:uid="{2088FD5A-60A7-4BCA-8E95-988FCA89F49E}"/>
    <cellStyle name="Total 2 4 12 3" xfId="6358" xr:uid="{90D3BBC2-AB34-4C29-BB3D-65A64C1BFC33}"/>
    <cellStyle name="Total 2 4 13" xfId="2171" xr:uid="{45AE1429-BD8E-4AD4-8672-E184D0944458}"/>
    <cellStyle name="Total 2 4 13 2" xfId="4462" xr:uid="{A73FBC76-8D90-42FE-9835-C4AB5F235321}"/>
    <cellStyle name="Total 2 4 13 3" xfId="6359" xr:uid="{16FE4D3D-D430-4D1A-A496-11C39D9D2280}"/>
    <cellStyle name="Total 2 4 14" xfId="2172" xr:uid="{2A8EB6A0-74F7-4719-B8C3-9F0CFB4FF7B9}"/>
    <cellStyle name="Total 2 4 14 2" xfId="4463" xr:uid="{FC06AA5B-A962-49A2-BCC5-6F89884F16A6}"/>
    <cellStyle name="Total 2 4 14 3" xfId="6360" xr:uid="{50EA0E1F-4CE7-4113-A4A1-0D61DC7A63F8}"/>
    <cellStyle name="Total 2 4 15" xfId="2173" xr:uid="{BBD951F1-69B5-4EF2-B4A0-48A680DFC1FB}"/>
    <cellStyle name="Total 2 4 15 2" xfId="4464" xr:uid="{D60B46E9-2370-40A1-B383-93C35DE9EB8C}"/>
    <cellStyle name="Total 2 4 15 3" xfId="6361" xr:uid="{C757B5DD-6EDC-4A3C-9CE6-33FC82B0633B}"/>
    <cellStyle name="Total 2 4 16" xfId="2174" xr:uid="{65185624-118A-4347-87F1-0EF47C89D6F0}"/>
    <cellStyle name="Total 2 4 16 2" xfId="4465" xr:uid="{3CE2732A-46D7-4268-88B2-A6737B2CEC01}"/>
    <cellStyle name="Total 2 4 16 3" xfId="6362" xr:uid="{472DFD8A-2C55-41F5-8F6F-8C2CB995F8CE}"/>
    <cellStyle name="Total 2 4 17" xfId="2175" xr:uid="{204D8BFD-1128-45C0-AA75-5F2C666E492D}"/>
    <cellStyle name="Total 2 4 17 2" xfId="4466" xr:uid="{5673538F-EF8C-44D2-8CE3-C2942D8C7B2E}"/>
    <cellStyle name="Total 2 4 17 3" xfId="6363" xr:uid="{D64708ED-27F9-4402-BAC3-657A6DC3F7B4}"/>
    <cellStyle name="Total 2 4 18" xfId="2176" xr:uid="{54997E85-BEB0-4556-B3DB-22A9F4F34141}"/>
    <cellStyle name="Total 2 4 18 2" xfId="4467" xr:uid="{00C1ED8A-1A93-47C8-93D9-E49F7D112102}"/>
    <cellStyle name="Total 2 4 18 3" xfId="6364" xr:uid="{2C0D2036-DD60-4EB2-9024-A334D1D4BFB4}"/>
    <cellStyle name="Total 2 4 19" xfId="2177" xr:uid="{BEDCADFD-3885-45DF-974F-4C43090A1791}"/>
    <cellStyle name="Total 2 4 19 2" xfId="4468" xr:uid="{42968FF1-424F-45B2-8F66-C24CA301C838}"/>
    <cellStyle name="Total 2 4 19 3" xfId="6365" xr:uid="{1164B0D4-ADBC-4D7D-8FB9-0C9448A7BBDB}"/>
    <cellStyle name="Total 2 4 2" xfId="2178" xr:uid="{BC528B68-A741-4E4C-8C3E-113B27D9CDA8}"/>
    <cellStyle name="Total 2 4 2 2" xfId="4469" xr:uid="{03C5AFC1-E3C0-463E-861C-ED0881C1985C}"/>
    <cellStyle name="Total 2 4 2 3" xfId="6366" xr:uid="{52F3D59B-895C-4E83-A503-7AC862202DED}"/>
    <cellStyle name="Total 2 4 20" xfId="2179" xr:uid="{379FB96E-F895-4E79-9C46-3EDA33F98909}"/>
    <cellStyle name="Total 2 4 20 2" xfId="4470" xr:uid="{356F9762-E725-4032-8E0A-3895FB51B34D}"/>
    <cellStyle name="Total 2 4 20 3" xfId="6367" xr:uid="{24442DEB-B7B2-49BE-9939-17CD0435B72F}"/>
    <cellStyle name="Total 2 4 21" xfId="2180" xr:uid="{0D556D52-B1C0-4A52-8F39-3A1A30FBF520}"/>
    <cellStyle name="Total 2 4 21 2" xfId="4471" xr:uid="{658273F1-BBC4-4F53-80CC-62A7E277ED2F}"/>
    <cellStyle name="Total 2 4 21 3" xfId="6368" xr:uid="{98118304-2BF1-4AB0-A422-E3F8F979648D}"/>
    <cellStyle name="Total 2 4 22" xfId="2181" xr:uid="{8D595651-8688-4314-9FC4-8998DA6901CB}"/>
    <cellStyle name="Total 2 4 22 2" xfId="4472" xr:uid="{EE6FFC13-4862-4B62-A5A6-5FA6596739A1}"/>
    <cellStyle name="Total 2 4 22 3" xfId="6369" xr:uid="{9E908151-3700-4EB6-A0B6-0B87349C82BB}"/>
    <cellStyle name="Total 2 4 23" xfId="2182" xr:uid="{720B023A-8CF3-46D6-8145-5FBF2E59BEDC}"/>
    <cellStyle name="Total 2 4 23 2" xfId="4473" xr:uid="{7D5E2477-6E68-4A99-9AEA-AF705DF8CC80}"/>
    <cellStyle name="Total 2 4 23 3" xfId="6370" xr:uid="{E57C7874-EE28-48FC-9E3A-D938FFEA7FD7}"/>
    <cellStyle name="Total 2 4 24" xfId="4458" xr:uid="{AD3BFA8F-E897-4445-B9AE-A0435D851280}"/>
    <cellStyle name="Total 2 4 25" xfId="6355" xr:uid="{DED7BA8D-BA76-4757-9EE1-B1FEB324305B}"/>
    <cellStyle name="Total 2 4 3" xfId="2183" xr:uid="{8A5BA696-F1CA-49D9-8239-9D4823272E6F}"/>
    <cellStyle name="Total 2 4 3 2" xfId="4474" xr:uid="{27EE997A-0E5C-44B4-8D93-3F64EC3C907D}"/>
    <cellStyle name="Total 2 4 3 3" xfId="6371" xr:uid="{0748AFDF-72FB-40BF-A543-7F1DC1E5C4E5}"/>
    <cellStyle name="Total 2 4 4" xfId="2184" xr:uid="{056EDACC-BDAB-4944-9298-4643321DC5AF}"/>
    <cellStyle name="Total 2 4 4 2" xfId="4475" xr:uid="{CBF1E3ED-C2E9-491F-B6F6-47099E266C95}"/>
    <cellStyle name="Total 2 4 4 3" xfId="6372" xr:uid="{43983A95-8B19-4661-853A-977BD63A803E}"/>
    <cellStyle name="Total 2 4 5" xfId="2185" xr:uid="{6B977CDE-5388-4D8D-9A91-D0EB5F68C5DC}"/>
    <cellStyle name="Total 2 4 5 2" xfId="4476" xr:uid="{75BE88DA-CD75-4D43-A11F-94E7CBAC8FBB}"/>
    <cellStyle name="Total 2 4 5 3" xfId="6373" xr:uid="{E68F804D-FF09-4B27-8DC5-A49F9DBFE43F}"/>
    <cellStyle name="Total 2 4 6" xfId="2186" xr:uid="{E7FB39FE-8784-4314-A910-9E4F017CFFB2}"/>
    <cellStyle name="Total 2 4 6 2" xfId="4477" xr:uid="{0DAB122A-E6AE-4CA1-A634-C272F4D24ACA}"/>
    <cellStyle name="Total 2 4 6 3" xfId="6374" xr:uid="{0127D64A-4C0B-4BCB-838A-22EECBA5B23F}"/>
    <cellStyle name="Total 2 4 7" xfId="2187" xr:uid="{1C762D06-186D-438A-93B9-144FC1D456A7}"/>
    <cellStyle name="Total 2 4 7 2" xfId="4478" xr:uid="{B9CDD7A7-18CB-405C-B809-48B4F78DDEAB}"/>
    <cellStyle name="Total 2 4 7 3" xfId="6375" xr:uid="{2C03B257-623F-4100-861A-1B8B009AF34D}"/>
    <cellStyle name="Total 2 4 8" xfId="2188" xr:uid="{2D0533AD-44AB-4791-A367-2D6B8B2D26C7}"/>
    <cellStyle name="Total 2 4 8 2" xfId="4479" xr:uid="{BAD8B6EF-9AC3-4559-A1F6-9A6A4C80C7AF}"/>
    <cellStyle name="Total 2 4 8 3" xfId="6376" xr:uid="{CDE4C6F0-895B-4D3D-BFF8-DE36AF349CA9}"/>
    <cellStyle name="Total 2 4 9" xfId="2189" xr:uid="{97D1EC14-B8FB-429C-9779-CAD41BF32856}"/>
    <cellStyle name="Total 2 4 9 2" xfId="4480" xr:uid="{74271FB0-22C3-4A3A-8745-406B71DA5CA9}"/>
    <cellStyle name="Total 2 4 9 3" xfId="6377" xr:uid="{AC3A154F-DA9A-4CFE-9900-DDA51B1DA55E}"/>
    <cellStyle name="Total 2 5" xfId="2190" xr:uid="{8039E268-A62C-4A7A-9A61-FE176E996EF6}"/>
    <cellStyle name="Total 2 5 10" xfId="2191" xr:uid="{24A45698-889D-4E08-9546-B83D5020F146}"/>
    <cellStyle name="Total 2 5 10 2" xfId="4482" xr:uid="{E4FC85DC-736B-4746-8A44-57B9090A8CF6}"/>
    <cellStyle name="Total 2 5 10 3" xfId="6379" xr:uid="{A8BEAE6B-7253-457C-AD22-86A8420F4337}"/>
    <cellStyle name="Total 2 5 11" xfId="2192" xr:uid="{03C5D0B5-90D6-4584-97BF-AC48BE1EF2F8}"/>
    <cellStyle name="Total 2 5 11 2" xfId="4483" xr:uid="{7ECEC19E-6C42-4DE7-8E64-0E0902DF5282}"/>
    <cellStyle name="Total 2 5 11 3" xfId="6380" xr:uid="{13DE8C2C-90C5-44C4-89B5-D66EB96D8D15}"/>
    <cellStyle name="Total 2 5 12" xfId="2193" xr:uid="{A20E84D2-F778-45C0-B749-2027249D8158}"/>
    <cellStyle name="Total 2 5 12 2" xfId="4484" xr:uid="{2711537F-29E3-4485-915E-757FD15EDC43}"/>
    <cellStyle name="Total 2 5 12 3" xfId="6381" xr:uid="{59F1F17D-B166-42BC-B57C-51C74105ECA4}"/>
    <cellStyle name="Total 2 5 13" xfId="2194" xr:uid="{3F0BF010-5BAC-444F-AA1F-69DD5C9FE732}"/>
    <cellStyle name="Total 2 5 13 2" xfId="4485" xr:uid="{9C0174B9-386B-4AA2-B314-3D2F21CA9D45}"/>
    <cellStyle name="Total 2 5 13 3" xfId="6382" xr:uid="{EDB28894-87E9-4F28-9309-533E9B8ECDC5}"/>
    <cellStyle name="Total 2 5 14" xfId="2195" xr:uid="{6FF0B764-9596-4B0C-96FD-131035F563D7}"/>
    <cellStyle name="Total 2 5 14 2" xfId="4486" xr:uid="{CBBCED6A-351C-4C37-8492-9633520384D9}"/>
    <cellStyle name="Total 2 5 14 3" xfId="6383" xr:uid="{16DA20A7-12FA-4849-8C06-6E5FF5358D05}"/>
    <cellStyle name="Total 2 5 15" xfId="2196" xr:uid="{580FE3A5-7535-4DC0-9EC3-C777E3EC2D3E}"/>
    <cellStyle name="Total 2 5 15 2" xfId="4487" xr:uid="{88620D9D-E4DC-44A4-8B0C-524574E9DD53}"/>
    <cellStyle name="Total 2 5 15 3" xfId="6384" xr:uid="{723F30A4-F269-4556-83A1-40EEDF874C44}"/>
    <cellStyle name="Total 2 5 16" xfId="2197" xr:uid="{756CCF4D-CF30-4404-981E-DFB4AE7EC9A9}"/>
    <cellStyle name="Total 2 5 16 2" xfId="4488" xr:uid="{E953F822-DBA9-4144-961B-F6A6FD6735FE}"/>
    <cellStyle name="Total 2 5 16 3" xfId="6385" xr:uid="{33CE741D-06EF-4DE5-B542-C6C2779FCBB5}"/>
    <cellStyle name="Total 2 5 17" xfId="2198" xr:uid="{A9D2AFCA-D87F-4CAF-85D2-3955D4A1404F}"/>
    <cellStyle name="Total 2 5 17 2" xfId="4489" xr:uid="{447A14EC-FEF9-4B57-903E-4BF2AA6E0F8C}"/>
    <cellStyle name="Total 2 5 17 3" xfId="6386" xr:uid="{C7DBCC2A-E569-4029-86BB-DA69F2E8CDA5}"/>
    <cellStyle name="Total 2 5 18" xfId="2199" xr:uid="{6FFA562A-3A11-457B-BCDC-A6CFAD939604}"/>
    <cellStyle name="Total 2 5 18 2" xfId="4490" xr:uid="{70DC85F2-B2DB-4324-9EB7-B2AC140BB079}"/>
    <cellStyle name="Total 2 5 18 3" xfId="6387" xr:uid="{124D2F9A-F0F2-4C69-917C-B128929465F7}"/>
    <cellStyle name="Total 2 5 19" xfId="2200" xr:uid="{9C05299B-DED7-4DF5-A8BC-28854E2870EC}"/>
    <cellStyle name="Total 2 5 19 2" xfId="4491" xr:uid="{4E36FF39-14A6-41E4-9A0E-5E98BD05CF07}"/>
    <cellStyle name="Total 2 5 19 3" xfId="6388" xr:uid="{3DFDA81A-D6B7-410D-817E-55080534B3A5}"/>
    <cellStyle name="Total 2 5 2" xfId="2201" xr:uid="{0F139348-520F-4491-95C2-0E5D32DF2007}"/>
    <cellStyle name="Total 2 5 2 2" xfId="4492" xr:uid="{BBA4EAB0-6CDB-4DBF-8184-FAC0F6E1AE0B}"/>
    <cellStyle name="Total 2 5 2 3" xfId="6389" xr:uid="{2764B355-1FA0-428C-A61D-D60EF84F0F67}"/>
    <cellStyle name="Total 2 5 20" xfId="2202" xr:uid="{2FB16333-6BC9-4AAC-82FE-9AF8FF07A394}"/>
    <cellStyle name="Total 2 5 20 2" xfId="4493" xr:uid="{600D19EF-EE8A-41C5-8F7F-EAEC261A27A1}"/>
    <cellStyle name="Total 2 5 20 3" xfId="6390" xr:uid="{7DD2518C-5A1F-4453-BCC6-E27865C310FF}"/>
    <cellStyle name="Total 2 5 21" xfId="2203" xr:uid="{56633CB6-F1C1-464A-809A-F845DA9C1ECD}"/>
    <cellStyle name="Total 2 5 21 2" xfId="4494" xr:uid="{E17868EC-291D-4B87-9278-0174AC77F247}"/>
    <cellStyle name="Total 2 5 21 3" xfId="6391" xr:uid="{349F6670-6392-406B-90A1-4BDD7B6C00DF}"/>
    <cellStyle name="Total 2 5 22" xfId="2204" xr:uid="{A7BBF7CD-A0AF-46AF-AFE7-5B0CD8E422B8}"/>
    <cellStyle name="Total 2 5 22 2" xfId="4495" xr:uid="{5B1226FB-0F95-4449-9487-87FD7A416A63}"/>
    <cellStyle name="Total 2 5 22 3" xfId="6392" xr:uid="{3623BECE-E235-414D-96EC-F9FB51509421}"/>
    <cellStyle name="Total 2 5 23" xfId="2205" xr:uid="{496A8626-C8CE-47D9-A714-16479D5AAACC}"/>
    <cellStyle name="Total 2 5 23 2" xfId="4496" xr:uid="{A52457D8-B5A7-4C9D-9678-306C2C293E10}"/>
    <cellStyle name="Total 2 5 23 3" xfId="6393" xr:uid="{812B00D2-44D9-4007-8335-94EF2B67DC16}"/>
    <cellStyle name="Total 2 5 24" xfId="4481" xr:uid="{AF4D37F9-B222-4BD6-A265-1F31D671526F}"/>
    <cellStyle name="Total 2 5 25" xfId="6378" xr:uid="{B01D402F-F6B1-4449-BB08-1CA914E53549}"/>
    <cellStyle name="Total 2 5 3" xfId="2206" xr:uid="{4D40E037-246A-4C77-890C-79FBCD98FBC8}"/>
    <cellStyle name="Total 2 5 3 2" xfId="4497" xr:uid="{0A931A97-E3D7-43EA-A918-0E4F8C1E9F02}"/>
    <cellStyle name="Total 2 5 3 3" xfId="6394" xr:uid="{21D63477-DA56-45A2-908F-97D124A4FBCB}"/>
    <cellStyle name="Total 2 5 4" xfId="2207" xr:uid="{ABD88A44-6A6E-4258-BFEA-F599E3C51F4F}"/>
    <cellStyle name="Total 2 5 4 2" xfId="4498" xr:uid="{2F1563D7-FD83-4C41-BBF9-AE390B1CD285}"/>
    <cellStyle name="Total 2 5 4 3" xfId="6395" xr:uid="{4DB0285C-DA32-4119-BC46-91FFD6C6E6DC}"/>
    <cellStyle name="Total 2 5 5" xfId="2208" xr:uid="{62287CBF-3FD2-4DBD-BCED-FEEF289A1692}"/>
    <cellStyle name="Total 2 5 5 2" xfId="4499" xr:uid="{96BE095A-E3A5-40B0-810F-4B2018827F3C}"/>
    <cellStyle name="Total 2 5 5 3" xfId="6396" xr:uid="{9F1E8411-3F72-4AFA-827B-BB115A8D9870}"/>
    <cellStyle name="Total 2 5 6" xfId="2209" xr:uid="{44584CA7-1F33-4674-AA89-8B34D9AA66BD}"/>
    <cellStyle name="Total 2 5 6 2" xfId="4500" xr:uid="{4404A214-BE36-4A1A-9E50-2772E58C9FAE}"/>
    <cellStyle name="Total 2 5 6 3" xfId="6397" xr:uid="{EC540A13-4A33-4EA6-BD31-5645F1751AE0}"/>
    <cellStyle name="Total 2 5 7" xfId="2210" xr:uid="{FD27EB6E-064C-4384-BFE0-3ECDC8B24295}"/>
    <cellStyle name="Total 2 5 7 2" xfId="4501" xr:uid="{E8F386E7-B8FE-4311-B2CB-09F0932DF097}"/>
    <cellStyle name="Total 2 5 7 3" xfId="6398" xr:uid="{98A73A25-FE04-420A-B69D-3D44F00068FB}"/>
    <cellStyle name="Total 2 5 8" xfId="2211" xr:uid="{1BA699BE-8D47-458B-891B-9699D1BBDBE7}"/>
    <cellStyle name="Total 2 5 8 2" xfId="4502" xr:uid="{C9B91329-2387-48AB-A0B6-E47A2C6444CA}"/>
    <cellStyle name="Total 2 5 8 3" xfId="6399" xr:uid="{394CE8B6-9925-4821-9FCF-BB6F6F910C94}"/>
    <cellStyle name="Total 2 5 9" xfId="2212" xr:uid="{24B0DF4D-E1D9-4185-8436-DAB760B89DB4}"/>
    <cellStyle name="Total 2 5 9 2" xfId="4503" xr:uid="{75057704-792D-4963-9D7C-434730E9935A}"/>
    <cellStyle name="Total 2 5 9 3" xfId="6400" xr:uid="{98EB5EDF-CAAB-4011-8583-E0237DCCE987}"/>
    <cellStyle name="Total 2 6" xfId="2213" xr:uid="{3C855794-C96F-4636-BFA5-7436CB4C3706}"/>
    <cellStyle name="Total 2 6 10" xfId="2214" xr:uid="{F9857532-C148-47EA-8598-BEB0CDAB313E}"/>
    <cellStyle name="Total 2 6 10 2" xfId="4505" xr:uid="{B4FD0571-B230-4064-BE1A-61EBCC0A9BB9}"/>
    <cellStyle name="Total 2 6 10 3" xfId="6402" xr:uid="{4CBE67E9-0A4D-4451-8072-4ACE0C496FC8}"/>
    <cellStyle name="Total 2 6 11" xfId="2215" xr:uid="{9507CA21-4FDD-45AB-B445-0C76B793685E}"/>
    <cellStyle name="Total 2 6 11 2" xfId="4506" xr:uid="{6142CA90-711C-4522-A0D9-922B5D544EE6}"/>
    <cellStyle name="Total 2 6 11 3" xfId="6403" xr:uid="{DB1C55B4-CEC6-4E4C-9D72-1B4460DB0AE1}"/>
    <cellStyle name="Total 2 6 12" xfId="2216" xr:uid="{FA43F531-0D8F-4091-AB37-7E468FEE741E}"/>
    <cellStyle name="Total 2 6 12 2" xfId="4507" xr:uid="{09DDBD76-5A39-4757-A50F-CEFF9CAF1E0D}"/>
    <cellStyle name="Total 2 6 12 3" xfId="6404" xr:uid="{3D62ED29-B340-4C6F-BE32-4D42E546C9C7}"/>
    <cellStyle name="Total 2 6 13" xfId="2217" xr:uid="{D7FC47F5-22ED-4720-AEDF-1A528AF6B73F}"/>
    <cellStyle name="Total 2 6 13 2" xfId="4508" xr:uid="{29186D76-CA2C-40E8-9713-CDAD77A1EFEC}"/>
    <cellStyle name="Total 2 6 13 3" xfId="6405" xr:uid="{230F1FAC-B085-4E62-91FF-5E59C74C2226}"/>
    <cellStyle name="Total 2 6 14" xfId="2218" xr:uid="{490202BA-6CF4-4A9B-A99D-05E4B782454F}"/>
    <cellStyle name="Total 2 6 14 2" xfId="4509" xr:uid="{BC04F030-F447-4454-A0C2-07D18FD389A5}"/>
    <cellStyle name="Total 2 6 14 3" xfId="6406" xr:uid="{369B17E5-E45B-443B-8C62-C1A1BBE55E93}"/>
    <cellStyle name="Total 2 6 15" xfId="2219" xr:uid="{E7F1D14C-625E-4D24-921F-9D6C27C10CCE}"/>
    <cellStyle name="Total 2 6 15 2" xfId="4510" xr:uid="{2E5A1677-9F9F-4A28-B678-A7B5EA2EEE93}"/>
    <cellStyle name="Total 2 6 15 3" xfId="6407" xr:uid="{98643746-1850-4884-A438-0571C0CC7F81}"/>
    <cellStyle name="Total 2 6 16" xfId="2220" xr:uid="{D4E49254-0542-406A-8DFE-9A1AF2163B98}"/>
    <cellStyle name="Total 2 6 16 2" xfId="4511" xr:uid="{EA873B82-CADA-4B35-84EC-F8D55DFB4100}"/>
    <cellStyle name="Total 2 6 16 3" xfId="6408" xr:uid="{67E09CBD-CCDB-4888-B2F7-DDC6D4014577}"/>
    <cellStyle name="Total 2 6 17" xfId="2221" xr:uid="{8EB69B7F-4C3F-47F0-9A6C-C5C2CC0189CF}"/>
    <cellStyle name="Total 2 6 17 2" xfId="4512" xr:uid="{EFE4CCD5-3EF5-418E-BDF7-69A45B5F778F}"/>
    <cellStyle name="Total 2 6 17 3" xfId="6409" xr:uid="{2D571188-2905-4B03-B0E7-0557CD1E9276}"/>
    <cellStyle name="Total 2 6 18" xfId="2222" xr:uid="{7A2A8EF5-DDA6-4284-95FC-9EC3112DCD0D}"/>
    <cellStyle name="Total 2 6 18 2" xfId="4513" xr:uid="{EA39ECC4-9EB7-4F64-8B90-AEDCDE29FBF6}"/>
    <cellStyle name="Total 2 6 18 3" xfId="6410" xr:uid="{5367FC28-D506-49F6-BB85-177279DFDC2E}"/>
    <cellStyle name="Total 2 6 19" xfId="2223" xr:uid="{62D125DF-AB1A-4A8B-966F-7E938F61D222}"/>
    <cellStyle name="Total 2 6 19 2" xfId="4514" xr:uid="{87845730-294E-4EFB-8AB1-965EDC9FD1B8}"/>
    <cellStyle name="Total 2 6 19 3" xfId="6411" xr:uid="{6036F868-8BBF-4D58-A932-C7B2AF61075B}"/>
    <cellStyle name="Total 2 6 2" xfId="2224" xr:uid="{549B8300-3BBD-4E3B-AA98-37CEAC03730E}"/>
    <cellStyle name="Total 2 6 2 2" xfId="4515" xr:uid="{068C6C74-8FB8-4FAC-86CE-D00DF1AE8326}"/>
    <cellStyle name="Total 2 6 2 3" xfId="6412" xr:uid="{2C4F8145-895E-48ED-A4D2-7A9440E871EB}"/>
    <cellStyle name="Total 2 6 20" xfId="2225" xr:uid="{28E8662F-5622-4417-9D48-B4D39C0DEEE8}"/>
    <cellStyle name="Total 2 6 20 2" xfId="4516" xr:uid="{AED95257-86D5-4EA1-BD5D-D2C12BE3AF16}"/>
    <cellStyle name="Total 2 6 20 3" xfId="6413" xr:uid="{F44D90CA-E561-4F94-A077-16D514DE334C}"/>
    <cellStyle name="Total 2 6 21" xfId="2226" xr:uid="{4368665B-B7A2-4DBC-8B62-97A364E52A0A}"/>
    <cellStyle name="Total 2 6 21 2" xfId="4517" xr:uid="{1B6D3319-30BF-4EDB-9D6B-84E7C4186AC4}"/>
    <cellStyle name="Total 2 6 21 3" xfId="6414" xr:uid="{A87F9C85-9C2D-4F10-836B-7C5E7A4D630A}"/>
    <cellStyle name="Total 2 6 22" xfId="2227" xr:uid="{7B63FC3C-8A45-4AE0-AD48-4752FFC97251}"/>
    <cellStyle name="Total 2 6 22 2" xfId="4518" xr:uid="{E7762B16-2E17-4429-8954-BA85DD10AF2F}"/>
    <cellStyle name="Total 2 6 22 3" xfId="6415" xr:uid="{7E3CE663-EAD8-4552-9393-70B6BC28D987}"/>
    <cellStyle name="Total 2 6 23" xfId="2228" xr:uid="{AEEB226A-33EF-4056-900E-FB7A663A0049}"/>
    <cellStyle name="Total 2 6 23 2" xfId="4519" xr:uid="{D9121D28-97C5-4D42-9D84-D83A9E1482CC}"/>
    <cellStyle name="Total 2 6 23 3" xfId="6416" xr:uid="{5B5A7F96-61AB-421E-BE6C-D09CD829A0F9}"/>
    <cellStyle name="Total 2 6 24" xfId="4504" xr:uid="{C4BB85B9-6044-4AE0-AFEC-9B2209D78503}"/>
    <cellStyle name="Total 2 6 25" xfId="6401" xr:uid="{E3B1ADCF-1359-4EA9-9F74-1C9C146756E9}"/>
    <cellStyle name="Total 2 6 3" xfId="2229" xr:uid="{FD72FD76-F01D-4AFC-A44E-020F021506E2}"/>
    <cellStyle name="Total 2 6 3 2" xfId="4520" xr:uid="{A8033123-BBC4-46BE-872C-88384D7720B7}"/>
    <cellStyle name="Total 2 6 3 3" xfId="6417" xr:uid="{25173368-749E-484C-B935-13698CDCFF01}"/>
    <cellStyle name="Total 2 6 4" xfId="2230" xr:uid="{F408057B-33DD-4F22-A17F-46E7589AEEC9}"/>
    <cellStyle name="Total 2 6 4 2" xfId="4521" xr:uid="{B69580F3-A5EF-436C-A904-5835799918F6}"/>
    <cellStyle name="Total 2 6 4 3" xfId="6418" xr:uid="{DE4DFEE4-CB76-4CA1-A48F-36C7FB7CC3BA}"/>
    <cellStyle name="Total 2 6 5" xfId="2231" xr:uid="{F5287E9E-EADA-4AAF-A9C2-05C7BB575E05}"/>
    <cellStyle name="Total 2 6 5 2" xfId="4522" xr:uid="{49C46089-EFB0-439D-A038-006B3C286630}"/>
    <cellStyle name="Total 2 6 5 3" xfId="6419" xr:uid="{1BCE23CC-C5B1-481C-819D-F6BCD66C0E15}"/>
    <cellStyle name="Total 2 6 6" xfId="2232" xr:uid="{B1E92770-BE14-4931-BC5C-F8E3DBFD1B7E}"/>
    <cellStyle name="Total 2 6 6 2" xfId="4523" xr:uid="{BE1D3318-72B5-4696-A1FB-8CFD5E051907}"/>
    <cellStyle name="Total 2 6 6 3" xfId="6420" xr:uid="{38D9B6D8-F7C6-4683-84EC-9D3DA22B427F}"/>
    <cellStyle name="Total 2 6 7" xfId="2233" xr:uid="{A4D8CB51-37D0-4653-98E1-6A82F97D9681}"/>
    <cellStyle name="Total 2 6 7 2" xfId="4524" xr:uid="{E136A06A-FB15-43F9-B01B-F69D69301459}"/>
    <cellStyle name="Total 2 6 7 3" xfId="6421" xr:uid="{4C5D97E2-3FBF-4D40-9A3E-2BD8CF6BC55E}"/>
    <cellStyle name="Total 2 6 8" xfId="2234" xr:uid="{8D4B6C43-4FC5-42AC-8CD3-E89F84ADE667}"/>
    <cellStyle name="Total 2 6 8 2" xfId="4525" xr:uid="{01414DC3-6FE1-4EE3-A1B2-D044F49D076F}"/>
    <cellStyle name="Total 2 6 8 3" xfId="6422" xr:uid="{8BA4F62B-44A5-415D-B0FD-5CE3F250A367}"/>
    <cellStyle name="Total 2 6 9" xfId="2235" xr:uid="{00EAC393-1D99-49E5-B296-CF66D0FE08D3}"/>
    <cellStyle name="Total 2 6 9 2" xfId="4526" xr:uid="{0C4A2139-BE19-43B6-8B01-DF9B632F049E}"/>
    <cellStyle name="Total 2 6 9 3" xfId="6423" xr:uid="{D6FB212D-F4C3-455D-9C5A-E6544D8B2654}"/>
    <cellStyle name="Total 2 7" xfId="2236" xr:uid="{A99386A2-628B-41F9-BD81-996BD40FA8E1}"/>
    <cellStyle name="Total 2 7 10" xfId="2237" xr:uid="{930B9587-436E-44DB-BB7A-0A232B37AA2E}"/>
    <cellStyle name="Total 2 7 10 2" xfId="4528" xr:uid="{9B8460F3-FCC8-44CE-AC5F-01C772BEACC6}"/>
    <cellStyle name="Total 2 7 10 3" xfId="6425" xr:uid="{FEB20041-B396-4C17-AC2B-4B9F7228DB3F}"/>
    <cellStyle name="Total 2 7 11" xfId="2238" xr:uid="{F472B333-21C4-4D7C-983C-D228E5621633}"/>
    <cellStyle name="Total 2 7 11 2" xfId="4529" xr:uid="{F13A69AB-49C9-4A73-B0A9-FC31C73E66A4}"/>
    <cellStyle name="Total 2 7 11 3" xfId="6426" xr:uid="{696EB47F-E1C7-498C-91ED-D74600947B40}"/>
    <cellStyle name="Total 2 7 12" xfId="2239" xr:uid="{081116EE-6D93-48F4-B076-17FDD2524647}"/>
    <cellStyle name="Total 2 7 12 2" xfId="4530" xr:uid="{F56229BA-82E5-4981-9273-DB46805AE499}"/>
    <cellStyle name="Total 2 7 12 3" xfId="6427" xr:uid="{94BDFB4F-904C-4DE6-8399-81B193E44A81}"/>
    <cellStyle name="Total 2 7 13" xfId="2240" xr:uid="{0058A41C-D511-460B-B2BE-0F4EFE5A3894}"/>
    <cellStyle name="Total 2 7 13 2" xfId="4531" xr:uid="{04700E4B-A53B-41DF-ADF2-A34A99EE5609}"/>
    <cellStyle name="Total 2 7 13 3" xfId="6428" xr:uid="{095AE3E5-E208-4044-A7DB-0280DF1B7EC4}"/>
    <cellStyle name="Total 2 7 14" xfId="2241" xr:uid="{ADF098E2-A931-4A28-B14F-B0B3871E7A28}"/>
    <cellStyle name="Total 2 7 14 2" xfId="4532" xr:uid="{53BF5FEE-02A3-4061-BB3D-04CE180605FA}"/>
    <cellStyle name="Total 2 7 14 3" xfId="6429" xr:uid="{5C407D29-0977-4254-87E6-A6914758ACA6}"/>
    <cellStyle name="Total 2 7 15" xfId="2242" xr:uid="{1D91110C-7658-4623-8B1D-94A58F9DB008}"/>
    <cellStyle name="Total 2 7 15 2" xfId="4533" xr:uid="{5B90278C-EC3E-4A06-A1ED-55A21BB93187}"/>
    <cellStyle name="Total 2 7 15 3" xfId="6430" xr:uid="{4845F1BA-0EF5-48BF-901C-5768FE3A9239}"/>
    <cellStyle name="Total 2 7 16" xfId="2243" xr:uid="{D6F53D0C-2B89-4AAE-BB5C-B90359CA9CBC}"/>
    <cellStyle name="Total 2 7 16 2" xfId="4534" xr:uid="{1C9B895C-BD66-47C3-85DC-E3158D58DDC6}"/>
    <cellStyle name="Total 2 7 16 3" xfId="6431" xr:uid="{58549069-E409-425D-A347-3633AB775A38}"/>
    <cellStyle name="Total 2 7 17" xfId="2244" xr:uid="{933C8EC7-E201-430F-A0CE-5E6E96E65747}"/>
    <cellStyle name="Total 2 7 17 2" xfId="4535" xr:uid="{4854E0B6-D400-47C0-9B31-CE23FC6168B4}"/>
    <cellStyle name="Total 2 7 17 3" xfId="6432" xr:uid="{EEEC7472-9419-45E7-B766-A28C154FE85B}"/>
    <cellStyle name="Total 2 7 18" xfId="2245" xr:uid="{C682E50F-9346-4EFF-AB06-7442CC63A489}"/>
    <cellStyle name="Total 2 7 18 2" xfId="4536" xr:uid="{8810F8D4-8760-4A1E-A2EB-D1DE57502D6B}"/>
    <cellStyle name="Total 2 7 18 3" xfId="6433" xr:uid="{B7E75F61-889F-4C6C-BAFA-61FB6979B28F}"/>
    <cellStyle name="Total 2 7 19" xfId="2246" xr:uid="{6BC82581-E3E2-4D84-95ED-48F97A6E1AC9}"/>
    <cellStyle name="Total 2 7 19 2" xfId="4537" xr:uid="{DCD372A4-2186-4B70-BB66-DDFE99C7DBB5}"/>
    <cellStyle name="Total 2 7 19 3" xfId="6434" xr:uid="{6BF46929-A17D-4D6D-84CE-2D494419AA88}"/>
    <cellStyle name="Total 2 7 2" xfId="2247" xr:uid="{D95EF18E-5CFA-4CD7-A640-1ADF70205BAD}"/>
    <cellStyle name="Total 2 7 2 2" xfId="4538" xr:uid="{7C2F72C1-01DE-4FB5-BFA7-D3DBABD468AF}"/>
    <cellStyle name="Total 2 7 2 3" xfId="6435" xr:uid="{6E45C8A4-444C-4D7C-AB1F-E6EF752EDE1E}"/>
    <cellStyle name="Total 2 7 20" xfId="2248" xr:uid="{656ADE00-281D-4D2D-9FE0-94E1028B3AE4}"/>
    <cellStyle name="Total 2 7 20 2" xfId="4539" xr:uid="{6C9C1317-B14B-40F4-86E5-6016634E6C93}"/>
    <cellStyle name="Total 2 7 20 3" xfId="6436" xr:uid="{524B44F7-55DD-4B79-9900-9F1292614C17}"/>
    <cellStyle name="Total 2 7 21" xfId="2249" xr:uid="{CED17C21-5957-4AC2-8D7C-33457A0B7B84}"/>
    <cellStyle name="Total 2 7 21 2" xfId="4540" xr:uid="{22C00D84-8C39-480A-8FEA-8B574681ABB2}"/>
    <cellStyle name="Total 2 7 21 3" xfId="6437" xr:uid="{FB3F7C3D-F1E2-4AB6-94BA-A1152371536D}"/>
    <cellStyle name="Total 2 7 22" xfId="2250" xr:uid="{45B45B83-5DED-438C-BA8E-BC2EA5EBD0A1}"/>
    <cellStyle name="Total 2 7 22 2" xfId="4541" xr:uid="{9937F773-C381-4A80-A50E-3A1F0759722C}"/>
    <cellStyle name="Total 2 7 22 3" xfId="6438" xr:uid="{0E0FB2B9-1FCB-472B-8396-4963E2083FF2}"/>
    <cellStyle name="Total 2 7 23" xfId="2251" xr:uid="{D68721BF-4FD3-460E-B4CE-3F87976D1707}"/>
    <cellStyle name="Total 2 7 23 2" xfId="4542" xr:uid="{CDC1E700-D177-497F-B5D8-0F740C907F39}"/>
    <cellStyle name="Total 2 7 23 3" xfId="6439" xr:uid="{83212565-33C5-4C3C-9E5C-F16B06C04031}"/>
    <cellStyle name="Total 2 7 24" xfId="4527" xr:uid="{CB198AD2-9859-4435-9E81-CAA132AD6D90}"/>
    <cellStyle name="Total 2 7 25" xfId="6424" xr:uid="{C321AC6F-06B2-4010-A211-82B790E64BA0}"/>
    <cellStyle name="Total 2 7 3" xfId="2252" xr:uid="{8C24F804-A038-49BA-BDFB-172C080AA8FA}"/>
    <cellStyle name="Total 2 7 3 2" xfId="4543" xr:uid="{8CE32EC3-75D7-4F17-97D3-CF954DD1AA00}"/>
    <cellStyle name="Total 2 7 3 3" xfId="6440" xr:uid="{D2B328DC-C923-4561-84B2-1BF5EA3D6A0E}"/>
    <cellStyle name="Total 2 7 4" xfId="2253" xr:uid="{18610B87-7A84-4411-AFBE-03E43509E858}"/>
    <cellStyle name="Total 2 7 4 2" xfId="4544" xr:uid="{0345A2A1-4141-4DF6-AB49-C0B1D4C34EB7}"/>
    <cellStyle name="Total 2 7 4 3" xfId="6441" xr:uid="{6118819C-2331-4F13-8FDE-AEEE2A826204}"/>
    <cellStyle name="Total 2 7 5" xfId="2254" xr:uid="{BAE2D409-486B-4977-BDC4-250145EA1267}"/>
    <cellStyle name="Total 2 7 5 2" xfId="4545" xr:uid="{8E6C94E6-7AA8-4EC9-B52D-C420D5FC8F32}"/>
    <cellStyle name="Total 2 7 5 3" xfId="6442" xr:uid="{5B54D369-539F-4883-8FF2-E5CCD7B9B26B}"/>
    <cellStyle name="Total 2 7 6" xfId="2255" xr:uid="{C1E691E4-7CE8-47F4-A54D-9A9A43F37A89}"/>
    <cellStyle name="Total 2 7 6 2" xfId="4546" xr:uid="{7EB9D03C-7A36-4940-B84B-B1FE43510C80}"/>
    <cellStyle name="Total 2 7 6 3" xfId="6443" xr:uid="{645BECE1-8468-45C5-A576-85EDBF60FEFA}"/>
    <cellStyle name="Total 2 7 7" xfId="2256" xr:uid="{258C4E0D-1F4F-4CA5-931A-0C2D212F99DD}"/>
    <cellStyle name="Total 2 7 7 2" xfId="4547" xr:uid="{D4A7709A-29FF-40C7-ABAB-CA88BB88B3FC}"/>
    <cellStyle name="Total 2 7 7 3" xfId="6444" xr:uid="{E414CED3-68D6-49E1-8670-B3460F0694B0}"/>
    <cellStyle name="Total 2 7 8" xfId="2257" xr:uid="{FC4254F0-075B-4AC7-A303-1387FA66A41F}"/>
    <cellStyle name="Total 2 7 8 2" xfId="4548" xr:uid="{8F0A740A-8893-4BC2-8C9D-E7E054E1EC2D}"/>
    <cellStyle name="Total 2 7 8 3" xfId="6445" xr:uid="{D09B13B0-6550-4B95-B18D-D1CA882A64BF}"/>
    <cellStyle name="Total 2 7 9" xfId="2258" xr:uid="{2D3743E2-A948-4B5E-957A-168C322039B9}"/>
    <cellStyle name="Total 2 7 9 2" xfId="4549" xr:uid="{E4B09ABA-BACE-4130-8F7B-4371DB7A5B69}"/>
    <cellStyle name="Total 2 7 9 3" xfId="6446" xr:uid="{8A407611-3BC9-48AB-AAEF-0C9AC7FA7673}"/>
    <cellStyle name="Total 2 8" xfId="2259" xr:uid="{FD3B6194-C7D2-4324-80ED-25C824B66270}"/>
    <cellStyle name="Total 2 8 10" xfId="2260" xr:uid="{D2ACE8EE-D11B-4A92-B595-47DFA5670624}"/>
    <cellStyle name="Total 2 8 10 2" xfId="4551" xr:uid="{CAD284B6-5FAE-4F99-9C4E-2EE733F553B5}"/>
    <cellStyle name="Total 2 8 10 3" xfId="6448" xr:uid="{CE91C6D1-8734-4437-B4EA-87AF7C6438FC}"/>
    <cellStyle name="Total 2 8 11" xfId="2261" xr:uid="{B69DE4B2-9A3A-4F81-9D48-74A301A3901B}"/>
    <cellStyle name="Total 2 8 11 2" xfId="4552" xr:uid="{1389688D-0550-4C6D-8CB2-DF4CDAB9BF8A}"/>
    <cellStyle name="Total 2 8 11 3" xfId="6449" xr:uid="{EDBDB50E-C8CD-4B4A-A821-016C0A557A96}"/>
    <cellStyle name="Total 2 8 12" xfId="2262" xr:uid="{9B73F6CF-7EE9-4B3F-9565-D94BF99F1C79}"/>
    <cellStyle name="Total 2 8 12 2" xfId="4553" xr:uid="{F5EECBF5-3EB3-4332-908E-AC5AA5DFFBD0}"/>
    <cellStyle name="Total 2 8 12 3" xfId="6450" xr:uid="{C2D82F83-2E42-49FE-9A64-66269DD09DE4}"/>
    <cellStyle name="Total 2 8 13" xfId="2263" xr:uid="{92A59432-0E17-45AA-A62B-282CDA7CED70}"/>
    <cellStyle name="Total 2 8 13 2" xfId="4554" xr:uid="{38FC1921-41B8-43C8-9C6C-5BCA18CBED19}"/>
    <cellStyle name="Total 2 8 13 3" xfId="6451" xr:uid="{AEB5657B-C756-42FA-927A-C88C0E8C0C13}"/>
    <cellStyle name="Total 2 8 14" xfId="2264" xr:uid="{5021FB22-D6F3-4586-86A8-07E605099133}"/>
    <cellStyle name="Total 2 8 14 2" xfId="4555" xr:uid="{6245C950-AA33-4875-A845-16B4AFD9A0D8}"/>
    <cellStyle name="Total 2 8 14 3" xfId="6452" xr:uid="{96CA24B8-9C16-466C-8B41-E8ED7A7C21EE}"/>
    <cellStyle name="Total 2 8 15" xfId="2265" xr:uid="{02A38078-8FDA-41D1-A246-9E78AE2464F9}"/>
    <cellStyle name="Total 2 8 15 2" xfId="4556" xr:uid="{BE276609-E0D6-45F8-8AC1-736E0367C52F}"/>
    <cellStyle name="Total 2 8 15 3" xfId="6453" xr:uid="{61DE5BA5-5675-4D4B-98D1-FA1E46A65631}"/>
    <cellStyle name="Total 2 8 16" xfId="2266" xr:uid="{DBC1B2FE-F1BC-42F4-BCA4-C65D94987D03}"/>
    <cellStyle name="Total 2 8 16 2" xfId="4557" xr:uid="{5956BBA6-7340-4D1C-A5C9-9CA3FD8A9B75}"/>
    <cellStyle name="Total 2 8 16 3" xfId="6454" xr:uid="{1AFC80B1-43C1-44FB-BB27-FA43ADBE5BEE}"/>
    <cellStyle name="Total 2 8 17" xfId="2267" xr:uid="{B783C6E9-E48A-4F77-81C8-CF68D39B4B5A}"/>
    <cellStyle name="Total 2 8 17 2" xfId="4558" xr:uid="{94075425-0DB1-4E89-9D0E-96B92FCA32E4}"/>
    <cellStyle name="Total 2 8 17 3" xfId="6455" xr:uid="{C58AEF8B-9EFE-4083-B906-E9F0EC978199}"/>
    <cellStyle name="Total 2 8 18" xfId="2268" xr:uid="{C95A86B5-6667-41CC-BC13-03100086D131}"/>
    <cellStyle name="Total 2 8 18 2" xfId="4559" xr:uid="{050CD54E-C4AA-41F3-8B7D-9F8CF6E281C2}"/>
    <cellStyle name="Total 2 8 18 3" xfId="6456" xr:uid="{740002C4-4EF5-46EE-8F16-549690262044}"/>
    <cellStyle name="Total 2 8 19" xfId="2269" xr:uid="{9395365D-6B67-4BBD-954F-6DBEE1B0CADC}"/>
    <cellStyle name="Total 2 8 19 2" xfId="4560" xr:uid="{DB1FA8E5-9968-41B8-A99B-F491B8F9D130}"/>
    <cellStyle name="Total 2 8 19 3" xfId="6457" xr:uid="{A5EBB479-31AC-400C-89F5-DA099D17721A}"/>
    <cellStyle name="Total 2 8 2" xfId="2270" xr:uid="{B3BF601A-4AA5-42A8-8935-435CA81CBF0A}"/>
    <cellStyle name="Total 2 8 2 2" xfId="4561" xr:uid="{012D4993-810D-4F16-9CD1-1AB006D424A7}"/>
    <cellStyle name="Total 2 8 2 3" xfId="6458" xr:uid="{F6171557-AC86-4855-85D1-AB594C43E38C}"/>
    <cellStyle name="Total 2 8 20" xfId="2271" xr:uid="{32D8B5DD-7CCD-4DCB-99F4-3B9FD87CECF0}"/>
    <cellStyle name="Total 2 8 20 2" xfId="4562" xr:uid="{2D236958-D7D1-4390-9819-47598ED28D97}"/>
    <cellStyle name="Total 2 8 20 3" xfId="6459" xr:uid="{D9E1C9F8-5F2B-412B-ABED-EF3350DE7359}"/>
    <cellStyle name="Total 2 8 21" xfId="2272" xr:uid="{8E66C232-C340-427C-99F2-9F51222DE011}"/>
    <cellStyle name="Total 2 8 21 2" xfId="4563" xr:uid="{930B4B91-29C0-48FE-BD3A-4BCF3D068D24}"/>
    <cellStyle name="Total 2 8 21 3" xfId="6460" xr:uid="{A03ADA68-B3E7-49FE-A712-7F17084A6932}"/>
    <cellStyle name="Total 2 8 22" xfId="2273" xr:uid="{620663FD-6F34-4E2D-8FAE-667DE9FC4F6C}"/>
    <cellStyle name="Total 2 8 22 2" xfId="4564" xr:uid="{F6CC9F5B-B4F8-4A5F-86D1-F5BF025E913A}"/>
    <cellStyle name="Total 2 8 22 3" xfId="6461" xr:uid="{CC1E1983-4E9D-4845-BC19-85D485E69537}"/>
    <cellStyle name="Total 2 8 23" xfId="2274" xr:uid="{AA1BED8A-BC87-4132-8A8E-5495CBC86C69}"/>
    <cellStyle name="Total 2 8 23 2" xfId="4565" xr:uid="{D00C7FD1-8F40-42A7-9A42-0331ECC046E1}"/>
    <cellStyle name="Total 2 8 23 3" xfId="6462" xr:uid="{1DBD0E0C-DC68-4E2F-9F46-98DD8BE61F76}"/>
    <cellStyle name="Total 2 8 24" xfId="4550" xr:uid="{B751CE69-B709-412D-B3C0-6B77FFF53A68}"/>
    <cellStyle name="Total 2 8 25" xfId="6447" xr:uid="{9CD5F8EC-DD31-46CE-82B7-AE12019DEE8F}"/>
    <cellStyle name="Total 2 8 3" xfId="2275" xr:uid="{B1EBD20E-9BEE-4D5D-B2F5-17B9A58F1BF3}"/>
    <cellStyle name="Total 2 8 3 2" xfId="4566" xr:uid="{27420CBF-9F4D-4078-A0B8-445F3C921310}"/>
    <cellStyle name="Total 2 8 3 3" xfId="6463" xr:uid="{F2262B3B-1FF6-4DED-A4A5-CB0B664128A1}"/>
    <cellStyle name="Total 2 8 4" xfId="2276" xr:uid="{169AB3DE-909E-4BEC-929A-AD05B3ABF90A}"/>
    <cellStyle name="Total 2 8 4 2" xfId="4567" xr:uid="{FEC4DF38-E0E5-43E5-8B15-FC6E264B410B}"/>
    <cellStyle name="Total 2 8 4 3" xfId="6464" xr:uid="{059E9F38-7928-4888-BA39-AED16CCB8C7E}"/>
    <cellStyle name="Total 2 8 5" xfId="2277" xr:uid="{A564A1F1-87BC-444D-BAC2-D6D061E650AE}"/>
    <cellStyle name="Total 2 8 5 2" xfId="4568" xr:uid="{FF839B58-8D67-4730-AEF5-871E95AA6AC0}"/>
    <cellStyle name="Total 2 8 5 3" xfId="6465" xr:uid="{EAD843CC-B738-4539-AA1A-78AA3DE8AC5F}"/>
    <cellStyle name="Total 2 8 6" xfId="2278" xr:uid="{DC6203C7-D0DB-4E8C-B3A1-31C4EBC8D851}"/>
    <cellStyle name="Total 2 8 6 2" xfId="4569" xr:uid="{97140F53-D7E6-43E3-800A-957004E20E8C}"/>
    <cellStyle name="Total 2 8 6 3" xfId="6466" xr:uid="{B63BED76-1C4C-4044-A4E4-636509882BE3}"/>
    <cellStyle name="Total 2 8 7" xfId="2279" xr:uid="{26A5D57C-8C17-4BF6-A44E-B662B6BF26F3}"/>
    <cellStyle name="Total 2 8 7 2" xfId="4570" xr:uid="{38B16104-642A-44D8-892F-9D40285FC351}"/>
    <cellStyle name="Total 2 8 7 3" xfId="6467" xr:uid="{BE7D1D55-08BB-40AD-A025-B1272500E045}"/>
    <cellStyle name="Total 2 8 8" xfId="2280" xr:uid="{F9507457-0C33-4E03-81BB-38CA58D0D43B}"/>
    <cellStyle name="Total 2 8 8 2" xfId="4571" xr:uid="{246BE942-B2C8-418D-93DF-2A18E7613330}"/>
    <cellStyle name="Total 2 8 8 3" xfId="6468" xr:uid="{09EE8526-50A7-4F86-BC67-F740CBFCA6FF}"/>
    <cellStyle name="Total 2 8 9" xfId="2281" xr:uid="{8CADC873-1400-4441-843C-AADF1EA9D14D}"/>
    <cellStyle name="Total 2 8 9 2" xfId="4572" xr:uid="{8AFB73AD-0067-42A2-BA26-3F99910E7D0C}"/>
    <cellStyle name="Total 2 8 9 3" xfId="6469" xr:uid="{8566F1FC-8F80-4FD7-A439-D53CF5B46A39}"/>
    <cellStyle name="Total 2 9" xfId="2282" xr:uid="{FC6EAE68-6FD5-4FCC-8CA8-72F905C67BD8}"/>
    <cellStyle name="Total 2 9 10" xfId="2283" xr:uid="{878ECE01-FAEC-4CE5-9480-85F2B797F96B}"/>
    <cellStyle name="Total 2 9 10 2" xfId="4574" xr:uid="{AB2194CC-7781-41F0-BB27-A4755AE92067}"/>
    <cellStyle name="Total 2 9 10 3" xfId="6471" xr:uid="{7B700304-9AFD-4777-9623-1E2065BF9CBB}"/>
    <cellStyle name="Total 2 9 11" xfId="2284" xr:uid="{6CE65449-5D14-4B1C-B8CE-4F02DB2FFA5E}"/>
    <cellStyle name="Total 2 9 11 2" xfId="4575" xr:uid="{6FFE3E76-7D8A-4FC1-9EDE-B8A9C5505391}"/>
    <cellStyle name="Total 2 9 11 3" xfId="6472" xr:uid="{1F580A0A-B95F-4D20-B9B6-AF716015B13D}"/>
    <cellStyle name="Total 2 9 12" xfId="2285" xr:uid="{A4DB0CCD-A41E-4993-B595-293371C98916}"/>
    <cellStyle name="Total 2 9 12 2" xfId="4576" xr:uid="{CB68F4AC-BB1B-4AD9-AE33-27758333828C}"/>
    <cellStyle name="Total 2 9 12 3" xfId="6473" xr:uid="{63250BDF-BE46-4297-BD66-AF6E175B0866}"/>
    <cellStyle name="Total 2 9 13" xfId="2286" xr:uid="{4C1FBF90-B448-416D-96C8-ABB4F054A837}"/>
    <cellStyle name="Total 2 9 13 2" xfId="4577" xr:uid="{B6393FB7-31F7-481E-B4FC-9B42825AC402}"/>
    <cellStyle name="Total 2 9 13 3" xfId="6474" xr:uid="{5C7DFD67-7B67-45C1-98DB-573E67353091}"/>
    <cellStyle name="Total 2 9 14" xfId="2287" xr:uid="{EDEF53DE-0234-437B-9142-EA3B28F149A0}"/>
    <cellStyle name="Total 2 9 14 2" xfId="4578" xr:uid="{330A89B2-EFEE-47FC-9FCD-BC962FF67414}"/>
    <cellStyle name="Total 2 9 14 3" xfId="6475" xr:uid="{F98EAB3D-0553-4729-9ADF-BB7064E31314}"/>
    <cellStyle name="Total 2 9 15" xfId="2288" xr:uid="{3C171405-1EC9-4D14-A5B0-F353CFB45184}"/>
    <cellStyle name="Total 2 9 15 2" xfId="4579" xr:uid="{0C3D746B-DEA9-4990-9625-A3659CFC0E76}"/>
    <cellStyle name="Total 2 9 15 3" xfId="6476" xr:uid="{1A863580-FDB8-4E9D-90B7-6A87228EF8D0}"/>
    <cellStyle name="Total 2 9 16" xfId="2289" xr:uid="{B5A2A960-3B76-4F87-84BE-C66A139544B4}"/>
    <cellStyle name="Total 2 9 16 2" xfId="4580" xr:uid="{90F2B75A-45CE-4B73-9C61-2AF3865CFEDB}"/>
    <cellStyle name="Total 2 9 16 3" xfId="6477" xr:uid="{FF91380C-BD8A-48CC-A720-14600FEAF4EF}"/>
    <cellStyle name="Total 2 9 17" xfId="2290" xr:uid="{1B1D6163-836F-4BFE-AF96-8700C810180D}"/>
    <cellStyle name="Total 2 9 17 2" xfId="4581" xr:uid="{C463141C-C19A-4C1E-A499-17B608167EFE}"/>
    <cellStyle name="Total 2 9 17 3" xfId="6478" xr:uid="{EBC0C29C-43BD-42FF-A4C7-AA7C7D1513E8}"/>
    <cellStyle name="Total 2 9 18" xfId="2291" xr:uid="{B6C45CE7-DE0B-4F44-9E4D-19A2FA0FE65B}"/>
    <cellStyle name="Total 2 9 18 2" xfId="4582" xr:uid="{F3E37805-6A19-41ED-8FC3-144023EA7DBC}"/>
    <cellStyle name="Total 2 9 18 3" xfId="6479" xr:uid="{63EDF3BF-6F2E-43CF-B22E-6890CEFD330E}"/>
    <cellStyle name="Total 2 9 19" xfId="2292" xr:uid="{2B2B9E74-643C-4C5B-907A-A6AAE9E9B796}"/>
    <cellStyle name="Total 2 9 19 2" xfId="4583" xr:uid="{61CC7D8B-29B4-46F5-ADE5-AC3AA06AA4A2}"/>
    <cellStyle name="Total 2 9 19 3" xfId="6480" xr:uid="{982EEF85-9AEF-4A07-BCA2-A246B5FB88DE}"/>
    <cellStyle name="Total 2 9 2" xfId="2293" xr:uid="{2DFC457B-A1EA-458F-863E-5DEF2D5A7D79}"/>
    <cellStyle name="Total 2 9 2 2" xfId="4584" xr:uid="{B0502F8D-41F2-4A1C-B1DE-F0A305D916AC}"/>
    <cellStyle name="Total 2 9 2 3" xfId="6481" xr:uid="{65A5C1A5-1116-4006-ACF8-ED77146F031E}"/>
    <cellStyle name="Total 2 9 20" xfId="2294" xr:uid="{1BF19856-631F-40FB-BAA1-291E3D925CA8}"/>
    <cellStyle name="Total 2 9 20 2" xfId="4585" xr:uid="{2B350663-40CB-4370-BBAE-9CD03811FE3B}"/>
    <cellStyle name="Total 2 9 20 3" xfId="6482" xr:uid="{59F31D77-F90E-4997-AA0C-641FBD155562}"/>
    <cellStyle name="Total 2 9 21" xfId="2295" xr:uid="{F3D6FD62-F9D7-4088-993F-B8AF8DAAD55D}"/>
    <cellStyle name="Total 2 9 21 2" xfId="4586" xr:uid="{E13B007F-898C-4E4B-98D2-AC5C48281B29}"/>
    <cellStyle name="Total 2 9 21 3" xfId="6483" xr:uid="{7EDBD741-B514-426E-B7E6-2DFA7856D1D1}"/>
    <cellStyle name="Total 2 9 22" xfId="2296" xr:uid="{7747528C-37F5-48D4-9E8E-F95020B43642}"/>
    <cellStyle name="Total 2 9 22 2" xfId="4587" xr:uid="{0D19734B-6902-4D93-B24D-38F53DB038B5}"/>
    <cellStyle name="Total 2 9 22 3" xfId="6484" xr:uid="{61F08E22-A56A-41A9-82E1-C9113ADFAB93}"/>
    <cellStyle name="Total 2 9 23" xfId="2297" xr:uid="{7CD9A084-F8F0-4A24-832D-EE7F0B4260B9}"/>
    <cellStyle name="Total 2 9 23 2" xfId="4588" xr:uid="{AAFF4DBF-B171-4C40-A883-8F22488B47C8}"/>
    <cellStyle name="Total 2 9 23 3" xfId="6485" xr:uid="{F8FE590D-D4F1-442D-BEEA-93346B7336CA}"/>
    <cellStyle name="Total 2 9 24" xfId="4573" xr:uid="{91FE313C-A95C-4960-A203-AF2CA59F8C6B}"/>
    <cellStyle name="Total 2 9 25" xfId="6470" xr:uid="{2244B140-C18C-4A45-B842-16102D2D2AAD}"/>
    <cellStyle name="Total 2 9 3" xfId="2298" xr:uid="{C11DA93E-B1E0-472A-B34D-2EF28FD50CA7}"/>
    <cellStyle name="Total 2 9 3 2" xfId="4589" xr:uid="{5D8577B8-CAB6-4777-B5D0-9DF7945FAAA0}"/>
    <cellStyle name="Total 2 9 3 3" xfId="6486" xr:uid="{FCCCA5F4-A959-4040-98F4-9C33A022FC23}"/>
    <cellStyle name="Total 2 9 4" xfId="2299" xr:uid="{22BFABDA-4C32-4103-82B2-9E3122C79C0B}"/>
    <cellStyle name="Total 2 9 4 2" xfId="4590" xr:uid="{75A1D5CD-5DEA-420B-992E-721FE782C5AF}"/>
    <cellStyle name="Total 2 9 4 3" xfId="6487" xr:uid="{F2CB4935-6D36-430E-B15F-DC9E39C4EB22}"/>
    <cellStyle name="Total 2 9 5" xfId="2300" xr:uid="{54FAE7D3-FFFB-4811-9240-F9B3E0F2C339}"/>
    <cellStyle name="Total 2 9 5 2" xfId="4591" xr:uid="{36CDF0FB-01A2-40E4-9DEB-F233D23CE4C0}"/>
    <cellStyle name="Total 2 9 5 3" xfId="6488" xr:uid="{090F14D1-E7DE-4B6D-AF29-DEE3081369E0}"/>
    <cellStyle name="Total 2 9 6" xfId="2301" xr:uid="{6CE5AA97-BACD-4C34-9A62-8AD32201A19D}"/>
    <cellStyle name="Total 2 9 6 2" xfId="4592" xr:uid="{3BC162AB-C02E-401B-A63D-41A724D04CAF}"/>
    <cellStyle name="Total 2 9 6 3" xfId="6489" xr:uid="{8F0952A2-42C6-4FFF-87FD-4C52586FCDF5}"/>
    <cellStyle name="Total 2 9 7" xfId="2302" xr:uid="{C567200F-8E5E-4E47-99A6-1B06FDB34EC5}"/>
    <cellStyle name="Total 2 9 7 2" xfId="4593" xr:uid="{7EC03996-3594-4830-9F79-80B9599DC02F}"/>
    <cellStyle name="Total 2 9 7 3" xfId="6490" xr:uid="{C37706F0-2A34-484C-8272-ABC003974C29}"/>
    <cellStyle name="Total 2 9 8" xfId="2303" xr:uid="{744FB433-AAB3-429D-9B8F-38E4518CD9B2}"/>
    <cellStyle name="Total 2 9 8 2" xfId="4594" xr:uid="{C9A633A4-85E5-4BAF-8D70-F9EEFDC36340}"/>
    <cellStyle name="Total 2 9 8 3" xfId="6491" xr:uid="{E6DD5BCB-5BBA-4D12-B444-362545F08092}"/>
    <cellStyle name="Total 2 9 9" xfId="2304" xr:uid="{EF5AAB8A-B3D2-429B-975D-D2FECD027137}"/>
    <cellStyle name="Total 2 9 9 2" xfId="4595" xr:uid="{187CA33D-8195-49FC-8C0C-2430F04B160D}"/>
    <cellStyle name="Total 2 9 9 3" xfId="6492" xr:uid="{5D855D4C-0A81-45E4-80AD-28F3631F09CA}"/>
    <cellStyle name="Total 3" xfId="4700" xr:uid="{F8EB1413-E219-48FA-B6F0-31302817D3A0}"/>
    <cellStyle name="Total 4" xfId="2430" xr:uid="{5A7C1326-B97D-4B30-BC4F-DD77EB46F2AE}"/>
    <cellStyle name="Total 5" xfId="4204" xr:uid="{06D27428-01B1-4254-AE95-779AD705A93B}"/>
    <cellStyle name="Total 6" xfId="70" xr:uid="{AD673A4B-AF0D-4C7E-B915-F7257F2CB536}"/>
    <cellStyle name="Tytuł" xfId="2305" xr:uid="{81F3FDDD-5192-4EE3-A0D5-2E27120A7389}"/>
    <cellStyle name="UploadThisRowValue" xfId="71" xr:uid="{CE44B272-8D88-4CBF-A5DE-744F0FD1484E}"/>
    <cellStyle name="Uwaga" xfId="2306" xr:uid="{BC087B8C-8617-48E8-B889-B41A047F3485}"/>
    <cellStyle name="Uwaga 10" xfId="2307" xr:uid="{E196457D-8AB1-4A78-9334-2BDFF6A3885B}"/>
    <cellStyle name="Uwaga 10 2" xfId="4597" xr:uid="{97281BF6-245C-49E4-9722-8D73506D7F88}"/>
    <cellStyle name="Uwaga 10 3" xfId="6494" xr:uid="{1D1FE245-3C9A-41CF-8340-E7F6B2DFA822}"/>
    <cellStyle name="Uwaga 11" xfId="2308" xr:uid="{9972DD53-8A47-4860-ACF1-36AC50DAFCF8}"/>
    <cellStyle name="Uwaga 11 2" xfId="4598" xr:uid="{BD4700E3-368D-414A-BAA2-8FD714B87B9B}"/>
    <cellStyle name="Uwaga 11 3" xfId="6495" xr:uid="{11D60CE7-FFD9-4CD1-938C-214C2EE67A8E}"/>
    <cellStyle name="Uwaga 12" xfId="2309" xr:uid="{0C2F9ECB-9754-4900-91C5-7C9E2D07CF15}"/>
    <cellStyle name="Uwaga 12 2" xfId="4599" xr:uid="{5AF592AE-9698-47AC-8398-26B3E5783DD9}"/>
    <cellStyle name="Uwaga 12 3" xfId="6496" xr:uid="{FC54F86B-0D9D-439D-98F9-83CB9EA73D35}"/>
    <cellStyle name="Uwaga 13" xfId="2310" xr:uid="{20D874F2-9D57-4B05-835B-281BA8BD8F17}"/>
    <cellStyle name="Uwaga 13 2" xfId="4600" xr:uid="{595EE3BA-9D4A-4219-8CF0-ACEA7E44C774}"/>
    <cellStyle name="Uwaga 13 3" xfId="6497" xr:uid="{CF0D776D-07A2-45C8-AA17-C7A72F1B2420}"/>
    <cellStyle name="Uwaga 14" xfId="2311" xr:uid="{A01D0F25-D507-485F-AD8C-C678E595226C}"/>
    <cellStyle name="Uwaga 14 2" xfId="4601" xr:uid="{8893663A-A04E-44C1-ACC6-5626346543BC}"/>
    <cellStyle name="Uwaga 14 3" xfId="6498" xr:uid="{747B460D-ECF7-41B0-9697-97EA06F06068}"/>
    <cellStyle name="Uwaga 15" xfId="2312" xr:uid="{0FD57A36-DCF1-42A4-B47D-D4DBC8195E91}"/>
    <cellStyle name="Uwaga 15 2" xfId="4602" xr:uid="{02B2B3CB-5C59-41EC-9BF7-3569AF204D07}"/>
    <cellStyle name="Uwaga 15 3" xfId="6499" xr:uid="{D5581464-93F8-4249-81CB-62E0423A510C}"/>
    <cellStyle name="Uwaga 16" xfId="2313" xr:uid="{0F131BEF-112D-4C0D-A3E5-A2AD9E2959BC}"/>
    <cellStyle name="Uwaga 16 2" xfId="4603" xr:uid="{EAF34E54-5BC8-4145-BF5B-5F232D042C75}"/>
    <cellStyle name="Uwaga 16 3" xfId="6500" xr:uid="{10480D59-4C74-4662-B377-DECBA60E016B}"/>
    <cellStyle name="Uwaga 17" xfId="2314" xr:uid="{80E01B58-6D11-404B-8DE6-AA7F8C6B0D4A}"/>
    <cellStyle name="Uwaga 17 2" xfId="4604" xr:uid="{2CBED06F-48E8-45AF-88B1-3D7CF12021C8}"/>
    <cellStyle name="Uwaga 17 3" xfId="6501" xr:uid="{5EC7DD9B-8A7A-4815-A0C1-798C93A38300}"/>
    <cellStyle name="Uwaga 18" xfId="2315" xr:uid="{8C87876B-92A2-4DA8-8140-F956CBF0EBB3}"/>
    <cellStyle name="Uwaga 18 2" xfId="4605" xr:uid="{48CE8440-8131-4719-B128-D8BEE2AEF647}"/>
    <cellStyle name="Uwaga 18 3" xfId="6502" xr:uid="{016B11D9-A8A7-4A3E-95B0-518F0CB49F1C}"/>
    <cellStyle name="Uwaga 19" xfId="2316" xr:uid="{15BEB3DB-1012-4CFE-888E-954EEF3FC61B}"/>
    <cellStyle name="Uwaga 19 2" xfId="4606" xr:uid="{83F965CC-1283-4311-B08E-5C6008812163}"/>
    <cellStyle name="Uwaga 19 3" xfId="6503" xr:uid="{2BC97648-4ECE-4235-A2DF-77A2152B9F9A}"/>
    <cellStyle name="Uwaga 2" xfId="2317" xr:uid="{FBE4A092-2A8A-48D7-A414-2A934EE25B31}"/>
    <cellStyle name="Uwaga 2 10" xfId="2318" xr:uid="{14A53D03-8552-4093-B866-AE08F065E551}"/>
    <cellStyle name="Uwaga 2 10 2" xfId="4608" xr:uid="{0B355490-3787-4019-AD77-5A40BA4D4D35}"/>
    <cellStyle name="Uwaga 2 10 3" xfId="6505" xr:uid="{E6A912F8-F09C-4B6F-99B7-E12081611D37}"/>
    <cellStyle name="Uwaga 2 11" xfId="2319" xr:uid="{9E2B70F9-8A85-4B23-9C4D-EADA9D162FCF}"/>
    <cellStyle name="Uwaga 2 11 2" xfId="4609" xr:uid="{F6E71FDE-2F3D-4065-9FAB-6E160C403022}"/>
    <cellStyle name="Uwaga 2 11 3" xfId="6506" xr:uid="{BC170CF9-BC59-4AB7-9268-379023F0D33F}"/>
    <cellStyle name="Uwaga 2 12" xfId="2320" xr:uid="{595D3873-F9D9-4BFF-89BE-827F0823DE60}"/>
    <cellStyle name="Uwaga 2 12 2" xfId="4610" xr:uid="{647EC44D-9973-447A-9AB9-062D36CB13A4}"/>
    <cellStyle name="Uwaga 2 12 3" xfId="6507" xr:uid="{BF93EFCC-B32D-4BEA-B725-B2DE099EA39D}"/>
    <cellStyle name="Uwaga 2 13" xfId="2321" xr:uid="{15C9342B-A6F2-4018-9B5B-721A12CCDB3C}"/>
    <cellStyle name="Uwaga 2 13 2" xfId="4611" xr:uid="{224C72A9-0E35-4582-AA69-C4A297C10744}"/>
    <cellStyle name="Uwaga 2 13 3" xfId="6508" xr:uid="{824D96D3-9D36-4E9C-BEFF-FD919195E87C}"/>
    <cellStyle name="Uwaga 2 14" xfId="2322" xr:uid="{A7D5CC3E-2CA0-4FAE-BFD0-F2E15A76698E}"/>
    <cellStyle name="Uwaga 2 14 2" xfId="4612" xr:uid="{64E3526D-FD89-49D7-AD8C-A6EF6027858A}"/>
    <cellStyle name="Uwaga 2 14 3" xfId="6509" xr:uid="{421165C4-C9F2-4AD5-B203-35D0AC8FC169}"/>
    <cellStyle name="Uwaga 2 15" xfId="2323" xr:uid="{7E743FD0-6DD0-4C7B-B4BA-569B45D2E05B}"/>
    <cellStyle name="Uwaga 2 15 2" xfId="4613" xr:uid="{51AD5267-8AE9-4B30-89DC-9C370C73FDE3}"/>
    <cellStyle name="Uwaga 2 15 3" xfId="6510" xr:uid="{EA87ED83-D461-4DEF-A7D8-A955352D4182}"/>
    <cellStyle name="Uwaga 2 16" xfId="2324" xr:uid="{B01BB115-F142-4DD7-9CA3-2E922B9C0A6E}"/>
    <cellStyle name="Uwaga 2 16 2" xfId="4614" xr:uid="{B261A29A-7C19-4AE3-BDB2-2B1C2D815A0D}"/>
    <cellStyle name="Uwaga 2 16 3" xfId="6511" xr:uid="{5D11E6EF-D2BC-49A6-BC92-C9D495379AFF}"/>
    <cellStyle name="Uwaga 2 17" xfId="2325" xr:uid="{88493BD0-4C08-439F-AA18-BAE03CB3CFD0}"/>
    <cellStyle name="Uwaga 2 17 2" xfId="4615" xr:uid="{2ACBE6BF-456E-4BC1-9C21-5843172AF0C8}"/>
    <cellStyle name="Uwaga 2 17 3" xfId="6512" xr:uid="{4C209A46-AF87-4E76-92AF-B6E0F66A5F8A}"/>
    <cellStyle name="Uwaga 2 18" xfId="2326" xr:uid="{A31DBF35-F0D2-46FD-BA19-506ECFF7321F}"/>
    <cellStyle name="Uwaga 2 18 2" xfId="4616" xr:uid="{00430B65-4593-49D4-B906-93E4E1E76ACE}"/>
    <cellStyle name="Uwaga 2 18 3" xfId="6513" xr:uid="{B2B5CB36-68CD-42AA-8B72-54A22EB1E0C2}"/>
    <cellStyle name="Uwaga 2 19" xfId="2327" xr:uid="{5C840BB6-2E39-47BA-9716-A6A9689361CC}"/>
    <cellStyle name="Uwaga 2 19 2" xfId="4617" xr:uid="{E6B6D206-402F-44BB-8F04-3EB3E6EC83A3}"/>
    <cellStyle name="Uwaga 2 19 3" xfId="6514" xr:uid="{E87BB239-199E-491A-99C2-BE7541169CA1}"/>
    <cellStyle name="Uwaga 2 2" xfId="2328" xr:uid="{137FF951-1CB5-4E9D-8C35-6483E8DF86BD}"/>
    <cellStyle name="Uwaga 2 2 2" xfId="4618" xr:uid="{4504FEFD-0F1F-4E41-A328-1354C8FD2346}"/>
    <cellStyle name="Uwaga 2 2 3" xfId="6515" xr:uid="{804C9A4C-E6FC-4EFC-A399-77BAFEEB8EEB}"/>
    <cellStyle name="Uwaga 2 20" xfId="2329" xr:uid="{26667048-CC59-4AB1-A871-3FF05F18DFE1}"/>
    <cellStyle name="Uwaga 2 20 2" xfId="4619" xr:uid="{8C6E0B4B-8C7C-4CAA-A26F-8F8413F3F74D}"/>
    <cellStyle name="Uwaga 2 20 3" xfId="6516" xr:uid="{A4825324-2214-46C1-9AD0-EB63CC26CAD2}"/>
    <cellStyle name="Uwaga 2 21" xfId="2330" xr:uid="{4D187E0B-1304-483B-B5A3-8502D6D4EF43}"/>
    <cellStyle name="Uwaga 2 21 2" xfId="4620" xr:uid="{07ED1EED-8223-4BEA-98BD-E0D9553E7995}"/>
    <cellStyle name="Uwaga 2 21 3" xfId="6517" xr:uid="{06148FC0-AD35-4CD3-A668-F2A3D5D2574D}"/>
    <cellStyle name="Uwaga 2 22" xfId="2331" xr:uid="{58EFAC67-F794-4171-AE3C-10AC02129328}"/>
    <cellStyle name="Uwaga 2 22 2" xfId="4621" xr:uid="{2DCE3CDE-5254-4509-B2D7-AFCFA9419D93}"/>
    <cellStyle name="Uwaga 2 22 3" xfId="6518" xr:uid="{1D2AF885-04D8-4FE0-BC60-8913A5D881A2}"/>
    <cellStyle name="Uwaga 2 23" xfId="2332" xr:uid="{CCB6F14A-6010-4A09-B40C-49BB464FD83F}"/>
    <cellStyle name="Uwaga 2 23 2" xfId="4622" xr:uid="{07279082-D62F-4222-A678-7B2C7D88C547}"/>
    <cellStyle name="Uwaga 2 23 3" xfId="6519" xr:uid="{3ACED933-3E75-491D-9815-C72657524E2B}"/>
    <cellStyle name="Uwaga 2 24" xfId="4607" xr:uid="{22D63A6A-2A8B-4C25-876E-0FB733C931AD}"/>
    <cellStyle name="Uwaga 2 25" xfId="6504" xr:uid="{F2FD1E9D-E2A0-4B93-A433-12AF9C0EE69A}"/>
    <cellStyle name="Uwaga 2 3" xfId="2333" xr:uid="{5BB83BBE-1007-4533-8A8E-427FA1760BE4}"/>
    <cellStyle name="Uwaga 2 3 2" xfId="4623" xr:uid="{6A4D35B2-3C74-4B91-B3A1-ACF7E9F209AF}"/>
    <cellStyle name="Uwaga 2 3 3" xfId="6520" xr:uid="{8776CE3A-F206-429B-89F0-6294E42E67EB}"/>
    <cellStyle name="Uwaga 2 4" xfId="2334" xr:uid="{A85C704C-8847-4D07-9E61-395434A8923B}"/>
    <cellStyle name="Uwaga 2 4 2" xfId="4624" xr:uid="{FC8C6E5B-C79A-45C6-B4A5-A4F3B470F34E}"/>
    <cellStyle name="Uwaga 2 4 3" xfId="6521" xr:uid="{ABE48401-A570-4B93-97E5-52649D35CAB3}"/>
    <cellStyle name="Uwaga 2 5" xfId="2335" xr:uid="{EAC7CD0A-6E9F-4009-96DF-623C03E95C3B}"/>
    <cellStyle name="Uwaga 2 5 2" xfId="4625" xr:uid="{97E89282-AB11-49C5-9A2E-B4B7DC0F9855}"/>
    <cellStyle name="Uwaga 2 5 3" xfId="6522" xr:uid="{FBC5EAAE-8856-4986-9E64-D470EE4DCC5E}"/>
    <cellStyle name="Uwaga 2 6" xfId="2336" xr:uid="{2922DEF4-CE1A-4255-B697-B0DF5DA0C67D}"/>
    <cellStyle name="Uwaga 2 6 2" xfId="4626" xr:uid="{982217CB-C24E-4465-9672-567580D77FF2}"/>
    <cellStyle name="Uwaga 2 6 3" xfId="6523" xr:uid="{37C04A37-EEBE-4239-BFB2-8D705D5275B7}"/>
    <cellStyle name="Uwaga 2 7" xfId="2337" xr:uid="{C4B8826D-63F0-461A-A31F-6F4C25F19AF8}"/>
    <cellStyle name="Uwaga 2 7 2" xfId="4627" xr:uid="{A3F9523A-0D3F-4958-B666-24D0F9B365E2}"/>
    <cellStyle name="Uwaga 2 7 3" xfId="6524" xr:uid="{DD691198-6B85-4C9E-855C-BC1FFCC27FE5}"/>
    <cellStyle name="Uwaga 2 8" xfId="2338" xr:uid="{D39CDED0-8176-4290-9DD5-50574EACE14B}"/>
    <cellStyle name="Uwaga 2 8 2" xfId="4628" xr:uid="{2DA2879B-8D8F-4A2C-8BD0-B2E06C08174D}"/>
    <cellStyle name="Uwaga 2 8 3" xfId="6525" xr:uid="{16B06DE9-79F8-4FF5-8F5B-930013D251D4}"/>
    <cellStyle name="Uwaga 2 9" xfId="2339" xr:uid="{4A866969-2891-478B-8392-C525122D6789}"/>
    <cellStyle name="Uwaga 2 9 2" xfId="4629" xr:uid="{0A5D8161-D421-4C7E-89F2-A4E3F28BF16E}"/>
    <cellStyle name="Uwaga 2 9 3" xfId="6526" xr:uid="{1A159F9F-C70C-432C-9C62-FD37F611EC07}"/>
    <cellStyle name="Uwaga 20" xfId="2340" xr:uid="{7DE54312-EEF8-4456-85BE-3C6E56C9C523}"/>
    <cellStyle name="Uwaga 20 2" xfId="4630" xr:uid="{F6871776-563B-4A2F-936B-691708F3D0CD}"/>
    <cellStyle name="Uwaga 20 3" xfId="6527" xr:uid="{6D7BEC29-AE72-4E2D-AA2E-27E90173A46A}"/>
    <cellStyle name="Uwaga 21" xfId="2341" xr:uid="{3919C54D-DA67-4AFF-B23C-35A026C0DFB6}"/>
    <cellStyle name="Uwaga 21 2" xfId="4631" xr:uid="{22E892E0-3D3F-43D9-84BC-86E2E690DDB7}"/>
    <cellStyle name="Uwaga 21 3" xfId="6528" xr:uid="{BF9DCDE5-ABAB-4957-AD04-5EABE5A43FF1}"/>
    <cellStyle name="Uwaga 22" xfId="2342" xr:uid="{91CF101B-6776-46B3-B304-8E6E86AC8C79}"/>
    <cellStyle name="Uwaga 22 2" xfId="4632" xr:uid="{A267785C-2B08-415F-A5E5-A641947CF2F6}"/>
    <cellStyle name="Uwaga 22 3" xfId="6529" xr:uid="{FB9C1B27-A304-4D35-A0AF-C798D43CFC93}"/>
    <cellStyle name="Uwaga 23" xfId="2343" xr:uid="{A0E312F7-DB4F-402A-9649-C17DA8C2403D}"/>
    <cellStyle name="Uwaga 23 2" xfId="4633" xr:uid="{75EB18DE-70ED-40A6-8D04-2025657DF6E6}"/>
    <cellStyle name="Uwaga 23 3" xfId="6530" xr:uid="{947AB5B3-A7BE-473C-8DAA-CCA82D41EE86}"/>
    <cellStyle name="Uwaga 24" xfId="2344" xr:uid="{CC0AFE21-1082-45A2-A397-76FF6C5431F3}"/>
    <cellStyle name="Uwaga 24 2" xfId="4634" xr:uid="{C335F019-5CCA-49D6-80FC-EA450FD81512}"/>
    <cellStyle name="Uwaga 24 3" xfId="6531" xr:uid="{98631063-D862-4471-9545-9DEA946AD622}"/>
    <cellStyle name="Uwaga 25" xfId="2345" xr:uid="{B615B0C3-B7E7-4AED-80DB-5596C8443DFF}"/>
    <cellStyle name="Uwaga 25 2" xfId="4635" xr:uid="{A7C0007B-02EC-4BEA-B797-09C156B2EA94}"/>
    <cellStyle name="Uwaga 25 3" xfId="6532" xr:uid="{4E83FE2C-81D6-4ED9-B5FF-25274392CE2B}"/>
    <cellStyle name="Uwaga 26" xfId="4596" xr:uid="{D9E9BBF3-E527-4F53-A2A2-8CC3DE036DBD}"/>
    <cellStyle name="Uwaga 27" xfId="6493" xr:uid="{FE6B1D95-61AA-4334-A8CD-0522B8FFFFDE}"/>
    <cellStyle name="Uwaga 3" xfId="2346" xr:uid="{A878937F-A4CC-443B-A074-0D3B9B9130D9}"/>
    <cellStyle name="Uwaga 3 10" xfId="2347" xr:uid="{B401058B-4619-4DBE-9979-E614F5FF707B}"/>
    <cellStyle name="Uwaga 3 10 2" xfId="4637" xr:uid="{DB8A99BE-5E86-47FA-9E5E-847F2B02D671}"/>
    <cellStyle name="Uwaga 3 10 3" xfId="6534" xr:uid="{36071CA8-E218-4041-93EA-30F5282827B2}"/>
    <cellStyle name="Uwaga 3 11" xfId="2348" xr:uid="{5DE4BB52-9705-414A-8010-86721C145AD2}"/>
    <cellStyle name="Uwaga 3 11 2" xfId="4638" xr:uid="{9F76F094-968E-45C0-B992-A096E594323B}"/>
    <cellStyle name="Uwaga 3 11 3" xfId="6535" xr:uid="{FA97B601-3EC8-4B54-96CD-6AE0843BBE2D}"/>
    <cellStyle name="Uwaga 3 12" xfId="2349" xr:uid="{FA543A74-4C5F-4F79-962F-3D31A4732096}"/>
    <cellStyle name="Uwaga 3 12 2" xfId="4639" xr:uid="{822F39EB-292D-4A77-BA3F-A8D9D8B92311}"/>
    <cellStyle name="Uwaga 3 12 3" xfId="6536" xr:uid="{2910CAFA-516E-49B0-AF3D-A2F12140C4B0}"/>
    <cellStyle name="Uwaga 3 13" xfId="2350" xr:uid="{5AA387C2-491A-419C-A828-3A30AD823732}"/>
    <cellStyle name="Uwaga 3 13 2" xfId="4640" xr:uid="{53024F2F-6A56-44EC-8EA0-312059536CF0}"/>
    <cellStyle name="Uwaga 3 13 3" xfId="6537" xr:uid="{B0B23463-3E75-48C4-8DF9-C287344C86BD}"/>
    <cellStyle name="Uwaga 3 14" xfId="2351" xr:uid="{B4283240-EE9D-49E9-9190-297742AC1D5F}"/>
    <cellStyle name="Uwaga 3 14 2" xfId="4641" xr:uid="{CD88421A-EA39-42D4-91CB-B5898E6A3154}"/>
    <cellStyle name="Uwaga 3 14 3" xfId="6538" xr:uid="{3CE6946A-C4B6-47A7-8C5C-ECEFB0F2CE53}"/>
    <cellStyle name="Uwaga 3 15" xfId="2352" xr:uid="{10BA5710-A9C5-434D-B082-9627E6D196FF}"/>
    <cellStyle name="Uwaga 3 15 2" xfId="4642" xr:uid="{20D15A33-7B54-4A1C-9BDF-462F98B8DEC5}"/>
    <cellStyle name="Uwaga 3 15 3" xfId="6539" xr:uid="{84EB0D87-0818-4207-95E4-72359A59B3B3}"/>
    <cellStyle name="Uwaga 3 16" xfId="2353" xr:uid="{6D91AC6C-F66F-4F0E-94FE-99EAAB0FEC5E}"/>
    <cellStyle name="Uwaga 3 16 2" xfId="4643" xr:uid="{DE93CD15-6674-4983-86A3-3E9BD227A981}"/>
    <cellStyle name="Uwaga 3 16 3" xfId="6540" xr:uid="{9CD5B6BA-DC88-4348-A427-0868A3E85B9D}"/>
    <cellStyle name="Uwaga 3 17" xfId="2354" xr:uid="{C9A8F7C3-1C6E-4328-8814-235A373FFE07}"/>
    <cellStyle name="Uwaga 3 17 2" xfId="4644" xr:uid="{6405BEDF-97FA-4352-9D09-B30AB23B1C8B}"/>
    <cellStyle name="Uwaga 3 17 3" xfId="6541" xr:uid="{B528F7AF-94C1-43C2-9A3E-878FFF895C5C}"/>
    <cellStyle name="Uwaga 3 18" xfId="2355" xr:uid="{FFE8CDEF-0CB3-48C9-9085-231BAF2B63F0}"/>
    <cellStyle name="Uwaga 3 18 2" xfId="4645" xr:uid="{08E6961D-D86D-4C2E-A04B-88F83225A122}"/>
    <cellStyle name="Uwaga 3 18 3" xfId="6542" xr:uid="{72020B58-8278-4168-8827-CF9983E523BD}"/>
    <cellStyle name="Uwaga 3 19" xfId="2356" xr:uid="{A863D360-EFB4-4D8E-A2FB-E6F69AE051C8}"/>
    <cellStyle name="Uwaga 3 19 2" xfId="4646" xr:uid="{028DD72A-A275-463D-8918-7D21D669764B}"/>
    <cellStyle name="Uwaga 3 19 3" xfId="6543" xr:uid="{150802A5-06C3-49D7-9FB5-6623DF2A050D}"/>
    <cellStyle name="Uwaga 3 2" xfId="2357" xr:uid="{A4EB0556-8675-4395-9624-A4FD87BA6214}"/>
    <cellStyle name="Uwaga 3 2 2" xfId="4647" xr:uid="{B75B5158-E62E-4786-BA37-2A66EE4C7A65}"/>
    <cellStyle name="Uwaga 3 2 3" xfId="6544" xr:uid="{BABE8C9E-0B06-4253-BEE6-67239E082181}"/>
    <cellStyle name="Uwaga 3 20" xfId="2358" xr:uid="{B0B6BB13-90B1-441B-AFF6-8302B804F61E}"/>
    <cellStyle name="Uwaga 3 20 2" xfId="4648" xr:uid="{5FA51110-EE0A-4A3C-8636-57E394FD4245}"/>
    <cellStyle name="Uwaga 3 20 3" xfId="6545" xr:uid="{D09EC88E-EAC5-4390-9124-66DF2865D767}"/>
    <cellStyle name="Uwaga 3 21" xfId="2359" xr:uid="{42998B15-676D-4311-B094-189F868798FC}"/>
    <cellStyle name="Uwaga 3 21 2" xfId="4649" xr:uid="{237B0FAB-A36C-45D3-8A6E-CAE9B462698A}"/>
    <cellStyle name="Uwaga 3 21 3" xfId="6546" xr:uid="{9ABB6995-E7F9-4319-9D35-A993D57701A5}"/>
    <cellStyle name="Uwaga 3 22" xfId="2360" xr:uid="{2FCD9431-BAA2-4A7F-BCF8-2FD58270EA88}"/>
    <cellStyle name="Uwaga 3 22 2" xfId="4650" xr:uid="{182C8B02-AE05-4930-8584-5E992D1C429D}"/>
    <cellStyle name="Uwaga 3 22 3" xfId="6547" xr:uid="{759CFE94-9DBE-4402-942B-8FE150AB780E}"/>
    <cellStyle name="Uwaga 3 23" xfId="2361" xr:uid="{BBE5FAC0-13EA-44C9-BC02-8F1E63CE5B02}"/>
    <cellStyle name="Uwaga 3 23 2" xfId="4651" xr:uid="{C5EC8FA0-FF13-4708-841A-AF4EF078B919}"/>
    <cellStyle name="Uwaga 3 23 3" xfId="6548" xr:uid="{11BA5E3A-4DE6-460A-8ABC-63B34196A407}"/>
    <cellStyle name="Uwaga 3 24" xfId="4636" xr:uid="{56654A48-9C6A-4F34-8E03-612AD4894F29}"/>
    <cellStyle name="Uwaga 3 25" xfId="6533" xr:uid="{8ECD40A4-C902-4D6D-94E6-2FDD0FAD8993}"/>
    <cellStyle name="Uwaga 3 3" xfId="2362" xr:uid="{030D81B3-99B1-4476-BEA5-C0D8D6C7096B}"/>
    <cellStyle name="Uwaga 3 3 2" xfId="4652" xr:uid="{1A4C44B2-D741-4C2B-9ED4-46021BC1FF05}"/>
    <cellStyle name="Uwaga 3 3 3" xfId="6549" xr:uid="{9421A1B0-E559-4686-BB53-F9C7CB082CAB}"/>
    <cellStyle name="Uwaga 3 4" xfId="2363" xr:uid="{4DFA5D2E-B754-4563-A7B7-13C88F8A02FC}"/>
    <cellStyle name="Uwaga 3 4 2" xfId="4653" xr:uid="{654246E3-7C8B-4C37-AC0A-755606E75B33}"/>
    <cellStyle name="Uwaga 3 4 3" xfId="6550" xr:uid="{46E92F34-B8F3-4386-AB4C-0549E12475FF}"/>
    <cellStyle name="Uwaga 3 5" xfId="2364" xr:uid="{4FCF96FE-5B62-4745-9330-8018F1D27E65}"/>
    <cellStyle name="Uwaga 3 5 2" xfId="4654" xr:uid="{22D0EAF4-6954-4190-91CB-A8ECE5B69319}"/>
    <cellStyle name="Uwaga 3 5 3" xfId="6551" xr:uid="{C88AB8C6-DA24-421B-917E-732896366C2D}"/>
    <cellStyle name="Uwaga 3 6" xfId="2365" xr:uid="{8C2168F3-1D0E-4CF9-9F1D-FB0DB8D4AA16}"/>
    <cellStyle name="Uwaga 3 6 2" xfId="4655" xr:uid="{6FA30D22-4D29-4F15-855D-16CE8EE16246}"/>
    <cellStyle name="Uwaga 3 6 3" xfId="6552" xr:uid="{49FC53CD-A8CF-4DDE-8EA6-89CEDF441F41}"/>
    <cellStyle name="Uwaga 3 7" xfId="2366" xr:uid="{390FB7DD-9941-4B49-8C62-9640B9F0E9D5}"/>
    <cellStyle name="Uwaga 3 7 2" xfId="4656" xr:uid="{6C25E3E8-53B3-4FE2-88D2-9F3A90A9C5DE}"/>
    <cellStyle name="Uwaga 3 7 3" xfId="6553" xr:uid="{C2D1B3F4-CBE9-4C74-8237-F4087F4B3235}"/>
    <cellStyle name="Uwaga 3 8" xfId="2367" xr:uid="{36B0593D-7190-4C8C-9552-C737690D0E1B}"/>
    <cellStyle name="Uwaga 3 8 2" xfId="4657" xr:uid="{72763713-80C9-4682-A4A2-853CC7F22AB9}"/>
    <cellStyle name="Uwaga 3 8 3" xfId="6554" xr:uid="{7887ED18-85CF-46F5-8CAB-AFF035AA18D1}"/>
    <cellStyle name="Uwaga 3 9" xfId="2368" xr:uid="{E0757A57-206E-4237-8427-3AF7ED79E7AD}"/>
    <cellStyle name="Uwaga 3 9 2" xfId="4658" xr:uid="{826DFFF1-8C48-494F-9EC5-DA291AC0DA3C}"/>
    <cellStyle name="Uwaga 3 9 3" xfId="6555" xr:uid="{B2FF5B99-3DCF-45F1-81CE-02450B2ED438}"/>
    <cellStyle name="Uwaga 4" xfId="2369" xr:uid="{467607E4-C3CD-4BFF-BE83-2ACB64EDEFFD}"/>
    <cellStyle name="Uwaga 4 2" xfId="4659" xr:uid="{FC69B549-6E17-4C2F-A89F-9DD2C656374A}"/>
    <cellStyle name="Uwaga 4 3" xfId="6556" xr:uid="{D7E6EC23-A0B1-4872-907B-C82F8FA0AFEB}"/>
    <cellStyle name="Uwaga 5" xfId="2370" xr:uid="{563D77F1-F95F-4A9A-8431-3CB06C0A9108}"/>
    <cellStyle name="Uwaga 5 2" xfId="4660" xr:uid="{80EED73B-8D69-48BA-9FC9-58A17CC52F47}"/>
    <cellStyle name="Uwaga 5 3" xfId="6557" xr:uid="{1E4FAD8A-1910-41CF-A100-6B6E84BA6293}"/>
    <cellStyle name="Uwaga 6" xfId="2371" xr:uid="{3C7BE7ED-D8AE-4A6B-A49F-932353F761CC}"/>
    <cellStyle name="Uwaga 6 2" xfId="4661" xr:uid="{0541961F-82A4-4471-A4B4-72D506B6ABC4}"/>
    <cellStyle name="Uwaga 6 3" xfId="6558" xr:uid="{DCA86A7B-13DB-41F4-9B63-6094B51EAB82}"/>
    <cellStyle name="Uwaga 7" xfId="2372" xr:uid="{7656198E-FA05-46FC-8156-8E76C67A5849}"/>
    <cellStyle name="Uwaga 7 2" xfId="4662" xr:uid="{676F64FF-8990-4D03-8A99-CDD248A7B66A}"/>
    <cellStyle name="Uwaga 7 3" xfId="6559" xr:uid="{2B47D981-B320-4ECA-BAD5-5FBFB3821FC0}"/>
    <cellStyle name="Uwaga 8" xfId="2373" xr:uid="{83A2142A-951E-4E45-97A6-10D396CD3EEC}"/>
    <cellStyle name="Uwaga 8 2" xfId="4663" xr:uid="{8A987429-FE1F-46AF-94B6-32A4DA6E06DA}"/>
    <cellStyle name="Uwaga 8 3" xfId="6560" xr:uid="{E1BE7B64-1160-4EB2-BAA7-F07EF7C4A702}"/>
    <cellStyle name="Uwaga 9" xfId="2374" xr:uid="{DA3D1FD7-426F-4C6B-9AA7-86A5E34EC6D4}"/>
    <cellStyle name="Uwaga 9 2" xfId="4664" xr:uid="{EA121392-B0C0-4FF6-B59A-84B65BA43520}"/>
    <cellStyle name="Uwaga 9 3" xfId="6561" xr:uid="{1E889B4C-F066-4DC5-8BDC-EBBE14438B8A}"/>
    <cellStyle name="Warning Text 2" xfId="2375" xr:uid="{0E0AFEE4-5CD4-4E9E-B489-8982FE79FAB6}"/>
    <cellStyle name="Warning Text 3" xfId="4697" xr:uid="{138E8F28-1707-42FA-AB2D-B9C3D1E6EF63}"/>
    <cellStyle name="Warning Text 4" xfId="72" xr:uid="{BF51DE0C-3F38-4EE9-8396-5F40830C4742}"/>
    <cellStyle name="Złe" xfId="2376" xr:uid="{26814E95-0D59-4D0B-BDCF-E3E083C535D8}"/>
  </cellStyles>
  <dxfs count="5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/>
        <strike/>
        <color rgb="FFFF0000"/>
      </font>
    </dxf>
    <dxf>
      <font>
        <b/>
        <i val="0"/>
        <color rgb="FFFF0000"/>
      </font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>
          <bgColor rgb="FFCCCCFF"/>
        </patternFill>
      </fill>
    </dxf>
    <dxf>
      <font>
        <b val="0"/>
        <i/>
        <color auto="1"/>
      </font>
      <fill>
        <patternFill patternType="solid">
          <bgColor rgb="FFCC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70" formatCode="mm/dd/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1F4E78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13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23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B19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590548</xdr:colOff>
      <xdr:row>0</xdr:row>
      <xdr:rowOff>76200</xdr:rowOff>
    </xdr:from>
    <xdr:to>
      <xdr:col>2</xdr:col>
      <xdr:colOff>2965194</xdr:colOff>
      <xdr:row>0</xdr:row>
      <xdr:rowOff>780288</xdr:rowOff>
    </xdr:to>
    <xdr:pic>
      <xdr:nvPicPr>
        <xdr:cNvPr id="3" name="Picture 3" descr="charter schools logo bw">
          <a:extLst>
            <a:ext uri="{FF2B5EF4-FFF2-40B4-BE49-F238E27FC236}">
              <a16:creationId xmlns:a16="http://schemas.microsoft.com/office/drawing/2014/main" id="{00952FDD-9C5B-4B2E-BCFE-FCC079FE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009898" y="76200"/>
          <a:ext cx="2368296" cy="704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159811</xdr:colOff>
      <xdr:row>3</xdr:row>
      <xdr:rowOff>11642</xdr:rowOff>
    </xdr:from>
    <xdr:to>
      <xdr:col>5</xdr:col>
      <xdr:colOff>419101</xdr:colOff>
      <xdr:row>4</xdr:row>
      <xdr:rowOff>85725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C9B99-7BA2-F94A-8A34-C6A286374C7A}"/>
            </a:ext>
          </a:extLst>
        </xdr:cNvPr>
        <xdr:cNvSpPr/>
      </xdr:nvSpPr>
      <xdr:spPr>
        <a:xfrm>
          <a:off x="4709586" y="697442"/>
          <a:ext cx="2138890" cy="264583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771525</xdr:colOff>
      <xdr:row>3</xdr:row>
      <xdr:rowOff>6350</xdr:rowOff>
    </xdr:from>
    <xdr:to>
      <xdr:col>5</xdr:col>
      <xdr:colOff>656168</xdr:colOff>
      <xdr:row>4</xdr:row>
      <xdr:rowOff>85725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05D56-C4C5-44D3-A835-A26E3A617BE9}"/>
            </a:ext>
          </a:extLst>
        </xdr:cNvPr>
        <xdr:cNvSpPr/>
      </xdr:nvSpPr>
      <xdr:spPr>
        <a:xfrm>
          <a:off x="4854575" y="695325"/>
          <a:ext cx="1913468" cy="263525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47625</xdr:colOff>
      <xdr:row>3</xdr:row>
      <xdr:rowOff>19049</xdr:rowOff>
    </xdr:from>
    <xdr:to>
      <xdr:col>5</xdr:col>
      <xdr:colOff>706968</xdr:colOff>
      <xdr:row>4</xdr:row>
      <xdr:rowOff>84666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79A40-E92D-48FF-9EF6-AB962CA731EB}"/>
            </a:ext>
          </a:extLst>
        </xdr:cNvPr>
        <xdr:cNvSpPr/>
      </xdr:nvSpPr>
      <xdr:spPr>
        <a:xfrm>
          <a:off x="4381500" y="704849"/>
          <a:ext cx="1884893" cy="262467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10</xdr:col>
      <xdr:colOff>444501</xdr:colOff>
      <xdr:row>17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38100"/>
          <a:ext cx="7737476" cy="33750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Section 2854 General Requirements </a:t>
          </a:r>
        </a:p>
        <a:p>
          <a:r>
            <a:rPr lang="en-US"/>
            <a:t>Education (EDN) </a:t>
          </a:r>
        </a:p>
        <a:p>
          <a:br>
            <a:rPr lang="en-US"/>
          </a:br>
          <a:r>
            <a:rPr lang="en-US" sz="1000"/>
            <a:t>(a-1) The board of trustees of a charter school shall employ and contract with necessary teachers, administrators and other school personnel. Such teachers shall be certified in accordance with the requirements applicable to other public schools; provided, however, that a charter school may employ as teachers </a:t>
          </a:r>
          <a:br>
            <a:rPr lang="en-US" sz="1000"/>
          </a:br>
          <a:r>
            <a:rPr lang="en-US" sz="1000"/>
            <a:t>    (i) uncertified teachers with at least three years of elementary, middle or secondary classroom teaching experience;</a:t>
          </a:r>
          <a:br>
            <a:rPr lang="en-US" sz="1000"/>
          </a:br>
          <a:r>
            <a:rPr lang="en-US" sz="1000"/>
            <a:t>    (ii) tenured or tenure track college faculty; </a:t>
          </a:r>
          <a:br>
            <a:rPr lang="en-US" sz="1000"/>
          </a:br>
          <a:r>
            <a:rPr lang="en-US" sz="1000"/>
            <a:t>    (iii) individuals with two years of satisfactory experience through the Teach for America program; and </a:t>
          </a:r>
          <a:br>
            <a:rPr lang="en-US" sz="1000"/>
          </a:br>
          <a:r>
            <a:rPr lang="en-US" sz="1000"/>
            <a:t>    (iv) individuals who possess exceptional business, professional, artistic, athletic, or military experience, </a:t>
          </a:r>
          <a:br>
            <a:rPr lang="en-US" sz="1000"/>
          </a:br>
          <a:br>
            <a:rPr lang="en-US" sz="1000"/>
          </a:br>
          <a:r>
            <a:rPr lang="en-US" sz="1000"/>
            <a:t>provided, however, that such teachers described in clauses (i), (ii), (iii), and (iv) of this paragraph shall not in total comprise more than the sum of:</a:t>
          </a:r>
          <a:br>
            <a:rPr lang="en-US" sz="1000"/>
          </a:br>
          <a:br>
            <a:rPr lang="en-US" sz="1000"/>
          </a:br>
          <a:r>
            <a:rPr lang="en-US" sz="1000"/>
            <a:t>(A) </a:t>
          </a:r>
          <a:r>
            <a:rPr lang="en-US" sz="1000" i="1"/>
            <a:t>thirty per centum </a:t>
          </a:r>
          <a:r>
            <a:rPr lang="en-US" sz="1000"/>
            <a:t>of the teaching staff of a charter school, </a:t>
          </a:r>
          <a:r>
            <a:rPr lang="en-US" sz="1000" b="0" i="1"/>
            <a:t>or five tea</a:t>
          </a:r>
          <a:r>
            <a:rPr lang="en-US" sz="1000"/>
            <a:t>chers, whichever is less;</a:t>
          </a:r>
          <a:br>
            <a:rPr lang="en-US" sz="1000"/>
          </a:br>
          <a:r>
            <a:rPr lang="en-US" sz="1000" b="1"/>
            <a:t>plus</a:t>
          </a:r>
          <a:r>
            <a:rPr lang="en-US" sz="1000"/>
            <a:t> </a:t>
          </a:r>
          <a:br>
            <a:rPr lang="en-US" sz="1000"/>
          </a:br>
          <a:r>
            <a:rPr lang="en-US" sz="1000"/>
            <a:t>(B) five teachers of mathematics, science, computer science, technology, or career and technical education;</a:t>
          </a:r>
          <a:br>
            <a:rPr lang="en-US" sz="1000"/>
          </a:br>
          <a:r>
            <a:rPr lang="en-US" sz="1000" b="1"/>
            <a:t>plus</a:t>
          </a:r>
          <a:r>
            <a:rPr lang="en-US" sz="1000"/>
            <a:t> </a:t>
          </a:r>
          <a:br>
            <a:rPr lang="en-US" sz="1000"/>
          </a:br>
          <a:r>
            <a:rPr lang="en-US" sz="1000"/>
            <a:t>(C) five additional teachers.</a:t>
          </a:r>
          <a:br>
            <a:rPr lang="en-US" sz="1000"/>
          </a:br>
          <a:br>
            <a:rPr lang="en-US" sz="1000"/>
          </a:br>
          <a:r>
            <a:rPr lang="en-US" sz="1000"/>
            <a:t>A teacher certified or otherwise approved by the commissioner shall not be included in the numerical limits established by the preceding sentence.</a:t>
          </a:r>
        </a:p>
      </xdr:txBody>
    </xdr:sp>
    <xdr:clientData/>
  </xdr:twoCellAnchor>
  <xdr:twoCellAnchor editAs="absolute">
    <xdr:from>
      <xdr:col>2</xdr:col>
      <xdr:colOff>342900</xdr:colOff>
      <xdr:row>19</xdr:row>
      <xdr:rowOff>0</xdr:rowOff>
    </xdr:from>
    <xdr:to>
      <xdr:col>5</xdr:col>
      <xdr:colOff>427568</xdr:colOff>
      <xdr:row>20</xdr:row>
      <xdr:rowOff>73025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79537-E8D4-456A-B38B-8547E5838F48}"/>
            </a:ext>
          </a:extLst>
        </xdr:cNvPr>
        <xdr:cNvSpPr/>
      </xdr:nvSpPr>
      <xdr:spPr>
        <a:xfrm>
          <a:off x="2428875" y="3629025"/>
          <a:ext cx="1913468" cy="263525"/>
        </a:xfrm>
        <a:prstGeom prst="roundRect">
          <a:avLst/>
        </a:prstGeom>
        <a:solidFill>
          <a:srgbClr val="1F4E78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INSTRUCTIONS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EA99D2-21DA-4A5D-900D-9AD58BE10368}" name="Table3" displayName="Table3" ref="A6:R350" totalsRowShown="0" headerRowDxfId="49" dataDxfId="48" tableBorderDxfId="47">
  <autoFilter ref="A6:R350" xr:uid="{65EA99D2-21DA-4A5D-900D-9AD58BE10368}"/>
  <tableColumns count="18">
    <tableColumn id="2" xr3:uid="{CFF90990-C007-4BCD-930D-426AC8BF4324}" name="Last Name" dataDxfId="46"/>
    <tableColumn id="3" xr3:uid="{4589921F-1E2C-4EA6-B821-F2C3755DCA6F}" name="First Name" dataDxfId="45"/>
    <tableColumn id="4" xr3:uid="{95347A5B-ADA4-4124-B54D-1F5FFF27D69F}" name="Teaching Assignment_x000a_(Grades/Subjects)" dataDxfId="44"/>
    <tableColumn id="5" xr3:uid="{2F5B1924-AA8A-4AEC-8B3D-59AB28416819}" name="New York State_x000a_Certification_x000a_(Yes/No)" dataDxfId="43"/>
    <tableColumn id="6" xr3:uid="{C929AC13-F497-4347-8936-81BD6020C0BB}" name=" Certification Type" dataDxfId="42"/>
    <tableColumn id="7" xr3:uid="{D5987F72-B80F-46A6-9F6C-24997309EBEA}" name="Certification Status" dataDxfId="41"/>
    <tableColumn id="8" xr3:uid="{A95E7D60-B3F7-4766-B31E-2B505F7D7D45}" name="Certification Expiration Date" dataDxfId="40"/>
    <tableColumn id="9" xr3:uid="{CF74F8C4-8BE4-4873-BBE5-1CBFAC61981E}" name="UNCERTIFIED ONLY - Total # of Years Teaching Prior To This School Year" dataDxfId="39"/>
    <tableColumn id="11" xr3:uid="{55C2D28E-C300-46E3-8756-309B875B68A4}" name="Enter &quot;x&quot; If Mathematics, Science, Computer Science, Technology, or Career and_x000a_Technical Education" dataDxfId="38"/>
    <tableColumn id="12" xr3:uid="{DAB88D49-CB11-43F9-B1B4-AB76B301B352}" name="3 Years Teaching Experience in_x000a_Elementary, Middle, or High School" dataDxfId="37"/>
    <tableColumn id="13" xr3:uid="{D03B26FD-1AF0-44F8-B64D-7CE6D6CAF9A3}" name="Tenured or Tenure Track_x000a_College Faculty" dataDxfId="36"/>
    <tableColumn id="14" xr3:uid="{50A969EC-3A70-4A18-BAC5-F49DFFAF1414}" name=" 2 Years Teach for America Experience" dataDxfId="35"/>
    <tableColumn id="15" xr3:uid="{6C9309A8-0E19-4BF1-9616-8573FD1B6133}" name="Exceptional business, professional, artistic, athletic, or military Experience" dataDxfId="34"/>
    <tableColumn id="16" xr3:uid="{3CF6C663-1D36-4692-B6A5-790C390D47A6}" name="Certified" dataDxfId="33"/>
    <tableColumn id="17" xr3:uid="{DD75DBD0-8F37-4660-A697-B2F77E079CE5}" name="Uncert" dataDxfId="32"/>
    <tableColumn id="18" xr3:uid="{18184B5F-DD28-4C46-8FB7-0472897B3245}" name="Uncert Compliant" dataDxfId="31"/>
    <tableColumn id="19" xr3:uid="{56A78095-44D6-48C5-9122-E6117DEC0187}" name="Uncert Non-Compliant" dataDxfId="30"/>
    <tableColumn id="1" xr3:uid="{6E8CFA7B-51C6-4909-AB40-5DF4198DE62D}" name="Non-Compliant Count" dataDxfId="29">
      <calculatedColumnFormula>IF(AND(D7="No",COUNTBLANK(J7:M7)=4),1,0)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1D1594-6AF8-43C2-B0AD-6CE8F0E6A146}" name="Table1" displayName="Table1" ref="A6:H151" totalsRowShown="0" headerRowDxfId="28" dataDxfId="27">
  <autoFilter ref="A6:H151" xr:uid="{AB1D1594-6AF8-43C2-B0AD-6CE8F0E6A146}"/>
  <tableColumns count="8">
    <tableColumn id="1" xr3:uid="{BCE02BBA-13E2-41FF-9E5B-D6CA70E44551}" name="Last Name" dataDxfId="26"/>
    <tableColumn id="2" xr3:uid="{1338E2F2-C5A4-4128-996A-039B305AB6D3}" name="First Name" dataDxfId="25"/>
    <tableColumn id="3" xr3:uid="{D6C37A8E-53E0-4440-A3B2-548EFB6C54EF}" name="Teaching Assignment_x000a_(Grades/Subjects)" dataDxfId="24"/>
    <tableColumn id="4" xr3:uid="{A5BC9736-BFBD-463B-B5ED-6D153C62C0DA}" name="New York State_x000a_Certification_x000a_(Yes/No)" dataDxfId="23"/>
    <tableColumn id="5" xr3:uid="{A9D526BB-8B1C-4617-9E40-CF6CED8B1AB7}" name=" Certification Type" dataDxfId="22"/>
    <tableColumn id="6" xr3:uid="{AE17E836-830E-43ED-B0B3-1A7759F73570}" name="Certification Status" dataDxfId="21"/>
    <tableColumn id="11" xr3:uid="{FF2FD20E-4A1D-4503-A572-24951176046F}" name="Certification Expiration Date" dataDxfId="20"/>
    <tableColumn id="7" xr3:uid="{729D9CB5-39BC-4F5B-9C7D-BF1AD150AD3A}" name="Other Qualifications (Enter brief description)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32C982-4CA6-43A1-8918-A9B9A171D19F}" name="Table2" displayName="Table2" ref="A6:F451" totalsRowShown="0" headerRowDxfId="18" dataDxfId="17">
  <autoFilter ref="A6:F451" xr:uid="{EE32C982-4CA6-43A1-8918-A9B9A171D19F}"/>
  <tableColumns count="6">
    <tableColumn id="2" xr3:uid="{AD063A6E-AA65-48C8-9597-EC0B37762CFF}" name="Last Name" dataDxfId="16"/>
    <tableColumn id="3" xr3:uid="{0DF6036A-567E-45BA-8851-20FC897B4C16}" name="First Name" dataDxfId="15"/>
    <tableColumn id="4" xr3:uid="{E147BFE2-673F-4309-8B56-2E29D09C2E73}" name="Position" dataDxfId="14"/>
    <tableColumn id="8" xr3:uid="{9DA615E1-F47C-490F-8F80-C7EBA397B40B}" name="Full Time/Part Time/Contractor" dataDxfId="13"/>
    <tableColumn id="10" xr3:uid="{33A95C74-6293-4495-B4BC-C88E6C410A14}" name="SUNY USE ONLY_x000a_=============_x000a_Fingerprint Check Completed_x000a_(YES/NO)" dataDxfId="12"/>
    <tableColumn id="1" xr3:uid="{FEEEC3C7-D16E-4139-90CD-94D1DB828AAF}" name="Fingerprint Status as of June 5, 2026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rter.compliance@suny.edu?subject=LEAD%20Teacher%20and%20Staff%20Tem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4BF1-0FBD-4B06-AF2D-538914CFC2AB}">
  <sheetPr codeName="Sheet5">
    <tabColor rgb="FF0070C0"/>
  </sheetPr>
  <dimension ref="A1:I28"/>
  <sheetViews>
    <sheetView showGridLines="0" tabSelected="1" zoomScaleNormal="100" workbookViewId="0">
      <selection activeCell="Q8" sqref="Q8:Q9"/>
    </sheetView>
  </sheetViews>
  <sheetFormatPr defaultColWidth="9.1796875" defaultRowHeight="14.5"/>
  <cols>
    <col min="1" max="1" width="3.7265625" customWidth="1"/>
    <col min="2" max="2" width="27.1796875" customWidth="1"/>
    <col min="3" max="3" width="89.54296875" customWidth="1"/>
  </cols>
  <sheetData>
    <row r="1" spans="1:3" ht="66" customHeight="1"/>
    <row r="2" spans="1:3" ht="20.25" customHeight="1">
      <c r="B2" s="92" t="s">
        <v>195</v>
      </c>
      <c r="C2" s="92"/>
    </row>
    <row r="3" spans="1:3">
      <c r="C3" s="72" t="s">
        <v>319</v>
      </c>
    </row>
    <row r="4" spans="1:3">
      <c r="A4" s="50"/>
      <c r="B4" s="1" t="s">
        <v>206</v>
      </c>
    </row>
    <row r="5" spans="1:3" ht="26.5">
      <c r="A5" s="50"/>
      <c r="B5" s="51" t="s">
        <v>216</v>
      </c>
      <c r="C5" s="15" t="s">
        <v>235</v>
      </c>
    </row>
    <row r="6" spans="1:3">
      <c r="A6" s="52"/>
    </row>
    <row r="7" spans="1:3">
      <c r="A7" s="50"/>
      <c r="B7" s="53" t="s">
        <v>196</v>
      </c>
    </row>
    <row r="8" spans="1:3" ht="15">
      <c r="A8" s="54"/>
      <c r="B8" s="55" t="s">
        <v>197</v>
      </c>
      <c r="C8" s="16"/>
    </row>
    <row r="9" spans="1:3" ht="15">
      <c r="A9" s="54"/>
      <c r="B9" s="55" t="s">
        <v>198</v>
      </c>
      <c r="C9" s="16" t="s">
        <v>203</v>
      </c>
    </row>
    <row r="10" spans="1:3" ht="15">
      <c r="A10" s="54"/>
      <c r="B10" s="55" t="s">
        <v>199</v>
      </c>
      <c r="C10" s="16" t="s">
        <v>205</v>
      </c>
    </row>
    <row r="11" spans="1:3" ht="15">
      <c r="A11" s="54"/>
      <c r="B11" s="55" t="s">
        <v>200</v>
      </c>
      <c r="C11" s="16" t="s">
        <v>204</v>
      </c>
    </row>
    <row r="12" spans="1:3" ht="15" thickBot="1">
      <c r="A12" s="52"/>
    </row>
    <row r="13" spans="1:3">
      <c r="A13" s="50"/>
      <c r="B13" s="75" t="s">
        <v>222</v>
      </c>
      <c r="C13" s="76" t="s">
        <v>225</v>
      </c>
    </row>
    <row r="14" spans="1:3">
      <c r="A14" s="50"/>
      <c r="B14" s="77" t="s">
        <v>314</v>
      </c>
      <c r="C14" s="78" t="s">
        <v>226</v>
      </c>
    </row>
    <row r="15" spans="1:3">
      <c r="A15" s="50"/>
      <c r="B15" s="79"/>
      <c r="C15" s="80" t="s">
        <v>223</v>
      </c>
    </row>
    <row r="16" spans="1:3" ht="72.5">
      <c r="A16" s="52"/>
      <c r="B16" s="77"/>
      <c r="C16" s="81" t="s">
        <v>283</v>
      </c>
    </row>
    <row r="17" spans="1:9" ht="24.75" customHeight="1">
      <c r="A17" s="52"/>
      <c r="B17" s="77"/>
      <c r="C17" s="81" t="s">
        <v>224</v>
      </c>
    </row>
    <row r="18" spans="1:9">
      <c r="A18" s="52"/>
      <c r="B18" s="82" t="s">
        <v>202</v>
      </c>
      <c r="C18" s="83" t="s">
        <v>211</v>
      </c>
    </row>
    <row r="19" spans="1:9" ht="14" customHeight="1">
      <c r="A19" s="52"/>
      <c r="B19" s="82"/>
      <c r="C19" s="83" t="s">
        <v>284</v>
      </c>
    </row>
    <row r="20" spans="1:9">
      <c r="A20" s="50"/>
      <c r="B20" s="77" t="s">
        <v>314</v>
      </c>
      <c r="C20" s="84" t="s">
        <v>218</v>
      </c>
    </row>
    <row r="21" spans="1:9" ht="44" thickBot="1">
      <c r="A21" s="52"/>
      <c r="B21" s="85"/>
      <c r="C21" s="86" t="s">
        <v>221</v>
      </c>
    </row>
    <row r="22" spans="1:9" ht="18" customHeight="1" thickBot="1">
      <c r="A22" s="52"/>
    </row>
    <row r="23" spans="1:9">
      <c r="A23" s="52"/>
      <c r="B23" s="75" t="s">
        <v>201</v>
      </c>
      <c r="C23" s="76" t="s">
        <v>212</v>
      </c>
      <c r="I23" t="s">
        <v>220</v>
      </c>
    </row>
    <row r="24" spans="1:9">
      <c r="A24" s="50"/>
      <c r="B24" s="77" t="s">
        <v>314</v>
      </c>
      <c r="C24" s="87" t="s">
        <v>281</v>
      </c>
    </row>
    <row r="25" spans="1:9" ht="101.5">
      <c r="B25" s="77"/>
      <c r="C25" s="81" t="s">
        <v>282</v>
      </c>
    </row>
    <row r="26" spans="1:9" ht="15" thickBot="1">
      <c r="B26" s="85"/>
      <c r="C26" s="88"/>
    </row>
    <row r="28" spans="1:9" ht="22.5" customHeight="1">
      <c r="B28" s="91" t="s">
        <v>313</v>
      </c>
      <c r="C28" s="91"/>
    </row>
  </sheetData>
  <sheetProtection formatCells="0" formatColumns="0" formatRows="0" insertColumns="0" insertRows="0" insertHyperlinks="0" deleteColumns="0" deleteRows="0" sort="0" autoFilter="0" pivotTables="0"/>
  <mergeCells count="2">
    <mergeCell ref="B28:C28"/>
    <mergeCell ref="B2:C2"/>
  </mergeCells>
  <conditionalFormatting sqref="C8">
    <cfRule type="expression" dxfId="9" priority="5">
      <formula>C8="enter name"</formula>
    </cfRule>
  </conditionalFormatting>
  <conditionalFormatting sqref="C9">
    <cfRule type="expression" dxfId="8" priority="4">
      <formula>C9="enter title"</formula>
    </cfRule>
  </conditionalFormatting>
  <conditionalFormatting sqref="C10">
    <cfRule type="expression" dxfId="7" priority="3">
      <formula>C10="enter email address"</formula>
    </cfRule>
  </conditionalFormatting>
  <conditionalFormatting sqref="C11">
    <cfRule type="expression" dxfId="6" priority="1">
      <formula>C11="enter phone number"</formula>
    </cfRule>
  </conditionalFormatting>
  <hyperlinks>
    <hyperlink ref="B28:C28" r:id="rId1" display="QUESTIONS? Email: charter.compliance@suny.edu" xr:uid="{66EDB59B-9619-4208-B449-CB46842B971D}"/>
    <hyperlink ref="B13" location="'LEAD Teachers'!A7" display="LEAD TEACHERS Tab" xr:uid="{EBBD5D31-29A4-4563-82F9-03504EBFE6E2}"/>
    <hyperlink ref="B23" location="'Staff Directory'!A7" display="STAFF DIRECTORY Tab" xr:uid="{7E6D58C4-E4EA-4D7C-A286-A288370B2508}"/>
    <hyperlink ref="C15" location="'Section 2854'!A1" display="[See: Education (EDN) CHAPTER 16, TITLE 2, ARTICLE 56 SECTION 2854]" xr:uid="{AA1AE82C-BCED-4E9E-BF77-0090B2D8D837}"/>
    <hyperlink ref="B18" location="'Special Populations'!A7" display="SPECIAL POPULATIONS Tab" xr:uid="{3D51F5F6-11D6-4B01-8CC2-19D8E0B8F823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58BE44C-2835-415E-A25A-6C36D149A650}">
            <xm:f>Data!$C$2</xm:f>
            <x14:dxf>
              <font>
                <b val="0"/>
                <i/>
                <color auto="1"/>
              </font>
              <fill>
                <patternFill patternType="solid">
                  <bgColor rgb="FFCCCCFF"/>
                </patternFill>
              </fill>
            </x14:dxf>
          </x14:cfRule>
          <xm:sqref>C5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put Error" error="Select charter school name from dropdown box." promptTitle="School Name" xr:uid="{AC2A208B-6C7D-4147-A05F-0C3EBC3B8CB2}">
          <x14:formula1>
            <xm:f>Data!$C$3:$C$238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fitToPage="1"/>
  </sheetPr>
  <dimension ref="A1:U350"/>
  <sheetViews>
    <sheetView zoomScaleNormal="100" workbookViewId="0">
      <pane ySplit="6" topLeftCell="A7" activePane="bottomLeft" state="frozen"/>
      <selection activeCell="D1" sqref="D1:D1048576"/>
      <selection pane="bottomLeft" activeCell="A16" sqref="A16"/>
    </sheetView>
  </sheetViews>
  <sheetFormatPr defaultColWidth="9.1796875" defaultRowHeight="14.5"/>
  <cols>
    <col min="1" max="2" width="20.7265625" style="31" customWidth="1"/>
    <col min="3" max="3" width="26.7265625" style="31" customWidth="1"/>
    <col min="4" max="4" width="11.26953125" style="31" bestFit="1" customWidth="1"/>
    <col min="5" max="5" width="17" style="31" bestFit="1" customWidth="1"/>
    <col min="6" max="6" width="14.7265625" style="31" bestFit="1" customWidth="1"/>
    <col min="7" max="7" width="10.81640625" style="31" bestFit="1" customWidth="1"/>
    <col min="8" max="8" width="17" style="31" customWidth="1"/>
    <col min="9" max="9" width="14.54296875" style="31" customWidth="1"/>
    <col min="10" max="13" width="10.7265625" style="31" customWidth="1"/>
    <col min="14" max="14" width="14.1796875" style="31" hidden="1" customWidth="1"/>
    <col min="15" max="17" width="12.7265625" style="31" hidden="1" customWidth="1"/>
    <col min="18" max="18" width="3.81640625" hidden="1" customWidth="1"/>
    <col min="19" max="19" width="2.81640625" hidden="1" customWidth="1"/>
    <col min="20" max="20" width="42.7265625" style="31" hidden="1" customWidth="1"/>
    <col min="21" max="21" width="0" style="31" hidden="1" customWidth="1"/>
    <col min="22" max="16384" width="9.1796875" style="31"/>
  </cols>
  <sheetData>
    <row r="1" spans="1:21" customFormat="1" ht="20.149999999999999" customHeight="1">
      <c r="A1" s="1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T1" s="31"/>
    </row>
    <row r="2" spans="1:21" customFormat="1" ht="20.149999999999999" customHeight="1" thickBot="1">
      <c r="A2" s="22" t="str">
        <f>IF(School=Data!C2,"Select SCHOOL NAME on Instructions Tab",School)</f>
        <v>Select SCHOOL NAME on Instructions Tab</v>
      </c>
      <c r="B2" s="18"/>
      <c r="C2" s="22"/>
      <c r="D2" s="22"/>
      <c r="E2" s="22"/>
      <c r="F2" s="22"/>
      <c r="G2" s="22"/>
      <c r="H2" s="22"/>
      <c r="I2" s="22"/>
      <c r="J2" s="102" t="str">
        <f>"# Uncertified with no ""Other Experience"" = "&amp;R5</f>
        <v># Uncertified with no "Other Experience" = 0</v>
      </c>
      <c r="K2" s="102"/>
      <c r="L2" s="102"/>
      <c r="M2" s="102"/>
      <c r="N2" s="22"/>
      <c r="T2" s="31">
        <f>IF(AND(D7="No",COUNTBLANK(J7:M7)=4),1,0)</f>
        <v>0</v>
      </c>
    </row>
    <row r="3" spans="1:21" customFormat="1" ht="15" customHeight="1">
      <c r="A3" s="42"/>
      <c r="B3" s="31"/>
      <c r="C3" s="31"/>
      <c r="D3" s="31"/>
      <c r="G3" s="43"/>
      <c r="H3" s="43"/>
      <c r="I3" s="43"/>
      <c r="J3" s="93" t="s">
        <v>217</v>
      </c>
      <c r="K3" s="94"/>
      <c r="L3" s="94"/>
      <c r="M3" s="95"/>
      <c r="N3" s="56" t="s">
        <v>1</v>
      </c>
      <c r="O3" s="57"/>
      <c r="P3" s="57"/>
      <c r="Q3" s="57"/>
      <c r="T3" s="31"/>
    </row>
    <row r="4" spans="1:21" customFormat="1" ht="15" customHeight="1">
      <c r="A4" s="42"/>
      <c r="B4" s="42"/>
      <c r="C4" s="42"/>
      <c r="D4" s="42"/>
      <c r="E4" s="42"/>
      <c r="F4" s="42"/>
      <c r="G4" s="42"/>
      <c r="H4" s="42"/>
      <c r="I4" s="42"/>
      <c r="J4" s="96"/>
      <c r="K4" s="97"/>
      <c r="L4" s="97"/>
      <c r="M4" s="98"/>
      <c r="N4" s="44" t="s">
        <v>2</v>
      </c>
      <c r="O4" s="58"/>
      <c r="P4" s="44"/>
      <c r="Q4" s="44"/>
      <c r="T4" s="31"/>
    </row>
    <row r="5" spans="1:21" customFormat="1" ht="28.5" customHeight="1" thickBot="1">
      <c r="A5" s="45" t="s">
        <v>315</v>
      </c>
      <c r="B5" s="45"/>
      <c r="C5" s="60"/>
      <c r="D5" s="60"/>
      <c r="E5" s="60"/>
      <c r="F5" s="31"/>
      <c r="G5" s="42"/>
      <c r="H5" s="42"/>
      <c r="I5" s="42"/>
      <c r="J5" s="99"/>
      <c r="K5" s="100"/>
      <c r="L5" s="100"/>
      <c r="M5" s="101"/>
      <c r="N5" s="46">
        <f>COUNTA(Table3[Certified])</f>
        <v>0</v>
      </c>
      <c r="O5" s="47">
        <f>COUNTA(Table3[Uncert])</f>
        <v>0</v>
      </c>
      <c r="P5" s="47">
        <f>COUNTA(Table3[Uncert Compliant])</f>
        <v>0</v>
      </c>
      <c r="Q5" s="47">
        <f>COUNTA(Table3[Uncert Non-Compliant])</f>
        <v>0</v>
      </c>
      <c r="R5" s="47">
        <f>SUM(Table3[Non-Compliant Count])</f>
        <v>0</v>
      </c>
      <c r="T5" s="104" t="s">
        <v>227</v>
      </c>
      <c r="U5" s="104"/>
    </row>
    <row r="6" spans="1:21" customFormat="1" ht="117.5" thickBot="1">
      <c r="A6" s="73" t="s">
        <v>7</v>
      </c>
      <c r="B6" s="73" t="s">
        <v>8</v>
      </c>
      <c r="C6" s="73" t="s">
        <v>207</v>
      </c>
      <c r="D6" s="73" t="s">
        <v>208</v>
      </c>
      <c r="E6" s="73" t="s">
        <v>194</v>
      </c>
      <c r="F6" s="74" t="s">
        <v>209</v>
      </c>
      <c r="G6" s="74" t="s">
        <v>3</v>
      </c>
      <c r="H6" s="74" t="s">
        <v>280</v>
      </c>
      <c r="I6" s="74" t="s">
        <v>228</v>
      </c>
      <c r="J6" s="36" t="s">
        <v>231</v>
      </c>
      <c r="K6" s="37" t="s">
        <v>236</v>
      </c>
      <c r="L6" s="37" t="s">
        <v>230</v>
      </c>
      <c r="M6" s="38" t="s">
        <v>229</v>
      </c>
      <c r="N6" s="39" t="s">
        <v>5</v>
      </c>
      <c r="O6" s="40" t="s">
        <v>6</v>
      </c>
      <c r="P6" s="40" t="s">
        <v>190</v>
      </c>
      <c r="Q6" s="41" t="s">
        <v>210</v>
      </c>
      <c r="R6" s="61" t="s">
        <v>232</v>
      </c>
      <c r="T6" s="103" t="str">
        <f>School</f>
        <v xml:space="preserve"> Select Charter School Name →</v>
      </c>
      <c r="U6" s="103"/>
    </row>
    <row r="7" spans="1:21" ht="15" customHeight="1">
      <c r="A7" s="28"/>
      <c r="B7" s="28"/>
      <c r="C7" s="28"/>
      <c r="D7" s="29"/>
      <c r="E7" s="28"/>
      <c r="F7" s="28"/>
      <c r="G7" s="30"/>
      <c r="H7" s="29"/>
      <c r="I7" s="65"/>
      <c r="J7" s="65"/>
      <c r="K7" s="65"/>
      <c r="L7" s="65"/>
      <c r="M7" s="65"/>
      <c r="N7" s="33"/>
      <c r="O7" s="33"/>
      <c r="P7" s="28"/>
      <c r="Q7" s="28"/>
      <c r="R7" s="28">
        <f t="shared" ref="R7:R70" si="0">IF(AND(D7="No",COUNTBLANK(J7:M7)=4),1,0)</f>
        <v>0</v>
      </c>
      <c r="S7" s="31"/>
      <c r="T7" s="66" t="s">
        <v>191</v>
      </c>
      <c r="U7" s="67">
        <f>N5</f>
        <v>0</v>
      </c>
    </row>
    <row r="8" spans="1:21" ht="15" customHeight="1">
      <c r="A8" s="28"/>
      <c r="B8" s="28"/>
      <c r="C8" s="28"/>
      <c r="D8" s="29"/>
      <c r="E8" s="28"/>
      <c r="F8" s="28"/>
      <c r="G8" s="30"/>
      <c r="H8" s="29"/>
      <c r="I8" s="65"/>
      <c r="J8" s="65"/>
      <c r="K8" s="65"/>
      <c r="L8" s="65"/>
      <c r="M8" s="65"/>
      <c r="N8" s="33"/>
      <c r="O8" s="33"/>
      <c r="P8" s="28"/>
      <c r="Q8" s="28"/>
      <c r="R8" s="28">
        <f t="shared" si="0"/>
        <v>0</v>
      </c>
      <c r="S8" s="31"/>
      <c r="T8" s="66" t="s">
        <v>192</v>
      </c>
      <c r="U8" s="67">
        <f>O5</f>
        <v>0</v>
      </c>
    </row>
    <row r="9" spans="1:21" ht="15.5">
      <c r="A9" s="34"/>
      <c r="B9" s="34"/>
      <c r="C9" s="35"/>
      <c r="D9" s="29"/>
      <c r="E9" s="35"/>
      <c r="F9" s="35"/>
      <c r="G9" s="35"/>
      <c r="H9" s="35"/>
      <c r="I9" s="65"/>
      <c r="J9" s="65"/>
      <c r="K9" s="65"/>
      <c r="L9" s="65"/>
      <c r="M9" s="65"/>
      <c r="N9" s="33"/>
      <c r="O9" s="33"/>
      <c r="P9" s="28"/>
      <c r="Q9" s="28"/>
      <c r="R9" s="28">
        <f t="shared" si="0"/>
        <v>0</v>
      </c>
      <c r="S9" s="31"/>
      <c r="T9" s="68" t="s">
        <v>0</v>
      </c>
      <c r="U9" s="67">
        <f>SUM(U7:U8)</f>
        <v>0</v>
      </c>
    </row>
    <row r="10" spans="1:21" ht="15.5">
      <c r="A10" s="34"/>
      <c r="B10" s="34"/>
      <c r="C10" s="35"/>
      <c r="D10" s="29"/>
      <c r="E10" s="35"/>
      <c r="F10" s="35"/>
      <c r="G10" s="35"/>
      <c r="H10" s="35"/>
      <c r="I10" s="65"/>
      <c r="J10" s="65"/>
      <c r="K10" s="65"/>
      <c r="L10" s="65"/>
      <c r="M10" s="65"/>
      <c r="N10" s="33"/>
      <c r="O10" s="33"/>
      <c r="P10" s="28"/>
      <c r="Q10" s="28"/>
      <c r="R10" s="28">
        <f t="shared" si="0"/>
        <v>0</v>
      </c>
      <c r="S10" s="31"/>
      <c r="T10" s="69" t="s">
        <v>188</v>
      </c>
      <c r="U10" s="67">
        <f>IF(U11+U12&lt;=15,0,U11+U12-15)</f>
        <v>0</v>
      </c>
    </row>
    <row r="11" spans="1:21" ht="15.5">
      <c r="A11" s="34"/>
      <c r="B11" s="34"/>
      <c r="C11" s="35"/>
      <c r="D11" s="29"/>
      <c r="E11" s="35"/>
      <c r="F11" s="35"/>
      <c r="G11" s="35"/>
      <c r="H11" s="35"/>
      <c r="I11" s="65"/>
      <c r="J11" s="65"/>
      <c r="K11" s="65"/>
      <c r="L11" s="65"/>
      <c r="M11" s="65"/>
      <c r="N11" s="33"/>
      <c r="O11" s="33"/>
      <c r="P11" s="28"/>
      <c r="Q11" s="28"/>
      <c r="R11" s="28">
        <f t="shared" si="0"/>
        <v>0</v>
      </c>
      <c r="S11" s="31"/>
      <c r="T11" s="69" t="s">
        <v>190</v>
      </c>
      <c r="U11" s="67">
        <f>P5</f>
        <v>0</v>
      </c>
    </row>
    <row r="12" spans="1:21" ht="15.5">
      <c r="A12" s="34"/>
      <c r="B12" s="34"/>
      <c r="C12" s="35"/>
      <c r="D12" s="29"/>
      <c r="E12" s="35"/>
      <c r="F12" s="35"/>
      <c r="G12" s="35"/>
      <c r="H12" s="35"/>
      <c r="I12" s="65"/>
      <c r="J12" s="65"/>
      <c r="K12" s="65"/>
      <c r="L12" s="65"/>
      <c r="M12" s="65"/>
      <c r="N12" s="33"/>
      <c r="O12" s="33"/>
      <c r="P12" s="28"/>
      <c r="Q12" s="28"/>
      <c r="R12" s="28">
        <f t="shared" si="0"/>
        <v>0</v>
      </c>
      <c r="S12" s="31"/>
      <c r="T12" s="69" t="s">
        <v>189</v>
      </c>
      <c r="U12" s="67">
        <f>Q5</f>
        <v>0</v>
      </c>
    </row>
    <row r="13" spans="1:21" ht="15" customHeight="1">
      <c r="A13" s="34"/>
      <c r="B13" s="34"/>
      <c r="C13" s="35"/>
      <c r="D13" s="29"/>
      <c r="E13" s="35"/>
      <c r="F13" s="35"/>
      <c r="G13" s="35"/>
      <c r="H13" s="35"/>
      <c r="I13" s="65"/>
      <c r="J13" s="65"/>
      <c r="K13" s="65"/>
      <c r="L13" s="65"/>
      <c r="M13" s="65"/>
      <c r="N13" s="33"/>
      <c r="O13" s="33"/>
      <c r="P13" s="28"/>
      <c r="Q13" s="28"/>
      <c r="R13" s="28">
        <f t="shared" si="0"/>
        <v>0</v>
      </c>
      <c r="S13" s="31"/>
    </row>
    <row r="14" spans="1:21" ht="15" customHeight="1">
      <c r="A14" s="34"/>
      <c r="B14" s="34"/>
      <c r="C14" s="35"/>
      <c r="D14" s="29"/>
      <c r="E14" s="35"/>
      <c r="F14" s="35"/>
      <c r="G14" s="35"/>
      <c r="H14" s="35"/>
      <c r="I14" s="65"/>
      <c r="J14" s="65"/>
      <c r="K14" s="65"/>
      <c r="L14" s="65"/>
      <c r="M14" s="65"/>
      <c r="N14" s="33"/>
      <c r="O14" s="33"/>
      <c r="P14" s="28"/>
      <c r="Q14" s="28"/>
      <c r="R14" s="28">
        <f t="shared" si="0"/>
        <v>0</v>
      </c>
      <c r="S14" s="31"/>
    </row>
    <row r="15" spans="1:21" ht="15.5">
      <c r="A15" s="59"/>
      <c r="B15" s="34"/>
      <c r="C15" s="35"/>
      <c r="D15" s="29"/>
      <c r="E15" s="35"/>
      <c r="F15" s="35"/>
      <c r="G15" s="35"/>
      <c r="H15" s="35"/>
      <c r="I15" s="65"/>
      <c r="J15" s="65"/>
      <c r="K15" s="65"/>
      <c r="L15" s="65"/>
      <c r="M15" s="65"/>
      <c r="N15" s="33"/>
      <c r="O15" s="33"/>
      <c r="P15" s="28"/>
      <c r="Q15" s="28"/>
      <c r="R15" s="28">
        <f t="shared" si="0"/>
        <v>0</v>
      </c>
      <c r="S15" s="31"/>
    </row>
    <row r="16" spans="1:21" ht="15.5">
      <c r="A16" s="34"/>
      <c r="B16" s="34"/>
      <c r="C16" s="35"/>
      <c r="D16" s="29"/>
      <c r="E16" s="35"/>
      <c r="F16" s="35"/>
      <c r="G16" s="35"/>
      <c r="H16" s="35"/>
      <c r="I16" s="65"/>
      <c r="J16" s="65"/>
      <c r="K16" s="65"/>
      <c r="L16" s="65"/>
      <c r="M16" s="65"/>
      <c r="N16" s="33"/>
      <c r="O16" s="33"/>
      <c r="P16" s="28"/>
      <c r="Q16" s="28"/>
      <c r="R16" s="28">
        <f t="shared" si="0"/>
        <v>0</v>
      </c>
      <c r="S16" s="31"/>
    </row>
    <row r="17" spans="1:19" ht="15.5">
      <c r="A17" s="34"/>
      <c r="B17" s="34"/>
      <c r="C17" s="35"/>
      <c r="D17" s="29"/>
      <c r="E17" s="35"/>
      <c r="F17" s="35"/>
      <c r="G17" s="35"/>
      <c r="H17" s="35"/>
      <c r="I17" s="65"/>
      <c r="J17" s="65"/>
      <c r="K17" s="65"/>
      <c r="L17" s="65"/>
      <c r="M17" s="65"/>
      <c r="N17" s="33"/>
      <c r="O17" s="33"/>
      <c r="P17" s="28"/>
      <c r="Q17" s="28"/>
      <c r="R17" s="28">
        <f t="shared" si="0"/>
        <v>0</v>
      </c>
      <c r="S17" s="31"/>
    </row>
    <row r="18" spans="1:19" ht="15.5">
      <c r="A18" s="34"/>
      <c r="B18" s="34"/>
      <c r="C18" s="35"/>
      <c r="D18" s="29"/>
      <c r="E18" s="35"/>
      <c r="F18" s="35"/>
      <c r="G18" s="35"/>
      <c r="H18" s="35"/>
      <c r="I18" s="65"/>
      <c r="J18" s="65"/>
      <c r="K18" s="65"/>
      <c r="L18" s="65"/>
      <c r="M18" s="65"/>
      <c r="N18" s="33"/>
      <c r="O18" s="33"/>
      <c r="P18" s="28"/>
      <c r="Q18" s="28"/>
      <c r="R18" s="28">
        <f t="shared" si="0"/>
        <v>0</v>
      </c>
      <c r="S18" s="31"/>
    </row>
    <row r="19" spans="1:19" ht="15.5">
      <c r="A19" s="34"/>
      <c r="B19" s="34"/>
      <c r="C19" s="35"/>
      <c r="D19" s="35"/>
      <c r="E19" s="35"/>
      <c r="F19" s="35"/>
      <c r="G19" s="35"/>
      <c r="H19" s="35"/>
      <c r="I19" s="65"/>
      <c r="J19" s="65"/>
      <c r="K19" s="65"/>
      <c r="L19" s="65"/>
      <c r="M19" s="65"/>
      <c r="N19" s="33"/>
      <c r="O19" s="33"/>
      <c r="P19" s="28"/>
      <c r="Q19" s="28"/>
      <c r="R19" s="28">
        <f t="shared" si="0"/>
        <v>0</v>
      </c>
      <c r="S19" s="31"/>
    </row>
    <row r="20" spans="1:19" ht="15.5">
      <c r="A20" s="34"/>
      <c r="B20" s="34"/>
      <c r="C20" s="35"/>
      <c r="D20" s="35"/>
      <c r="E20" s="35"/>
      <c r="F20" s="35"/>
      <c r="G20" s="35"/>
      <c r="H20" s="35"/>
      <c r="I20" s="65"/>
      <c r="J20" s="65"/>
      <c r="K20" s="65"/>
      <c r="L20" s="65"/>
      <c r="M20" s="65"/>
      <c r="N20" s="33"/>
      <c r="O20" s="33"/>
      <c r="P20" s="28"/>
      <c r="Q20" s="28"/>
      <c r="R20" s="28">
        <f t="shared" si="0"/>
        <v>0</v>
      </c>
      <c r="S20" s="31"/>
    </row>
    <row r="21" spans="1:19" ht="15.5">
      <c r="A21" s="34"/>
      <c r="B21" s="34"/>
      <c r="C21" s="35"/>
      <c r="D21" s="35"/>
      <c r="E21" s="35"/>
      <c r="F21" s="35"/>
      <c r="G21" s="35"/>
      <c r="H21" s="35"/>
      <c r="I21" s="65"/>
      <c r="J21" s="65"/>
      <c r="K21" s="65"/>
      <c r="L21" s="65"/>
      <c r="M21" s="65"/>
      <c r="N21" s="33"/>
      <c r="O21" s="33"/>
      <c r="P21" s="28"/>
      <c r="Q21" s="28"/>
      <c r="R21" s="28">
        <f t="shared" si="0"/>
        <v>0</v>
      </c>
      <c r="S21" s="31"/>
    </row>
    <row r="22" spans="1:19" ht="15.5">
      <c r="A22" s="34"/>
      <c r="B22" s="34"/>
      <c r="C22" s="35"/>
      <c r="D22" s="35"/>
      <c r="E22" s="35"/>
      <c r="F22" s="35"/>
      <c r="G22" s="35"/>
      <c r="H22" s="35"/>
      <c r="I22" s="65"/>
      <c r="J22" s="65"/>
      <c r="K22" s="65"/>
      <c r="L22" s="65"/>
      <c r="M22" s="65"/>
      <c r="N22" s="33"/>
      <c r="O22" s="33"/>
      <c r="P22" s="28"/>
      <c r="Q22" s="28"/>
      <c r="R22" s="28">
        <f t="shared" si="0"/>
        <v>0</v>
      </c>
      <c r="S22" s="31"/>
    </row>
    <row r="23" spans="1:19" ht="15.5">
      <c r="A23" s="34"/>
      <c r="B23" s="34"/>
      <c r="C23" s="35"/>
      <c r="D23" s="35"/>
      <c r="E23" s="35"/>
      <c r="F23" s="35"/>
      <c r="G23" s="35"/>
      <c r="H23" s="35"/>
      <c r="I23" s="65"/>
      <c r="J23" s="65"/>
      <c r="K23" s="65"/>
      <c r="L23" s="65"/>
      <c r="M23" s="65"/>
      <c r="N23" s="33"/>
      <c r="O23" s="33"/>
      <c r="P23" s="28"/>
      <c r="Q23" s="28"/>
      <c r="R23" s="28">
        <f t="shared" si="0"/>
        <v>0</v>
      </c>
      <c r="S23" s="31"/>
    </row>
    <row r="24" spans="1:19" ht="15.5">
      <c r="A24" s="34"/>
      <c r="B24" s="34"/>
      <c r="C24" s="35"/>
      <c r="D24" s="35"/>
      <c r="E24" s="35"/>
      <c r="F24" s="35"/>
      <c r="G24" s="35"/>
      <c r="H24" s="35"/>
      <c r="I24" s="65"/>
      <c r="J24" s="65"/>
      <c r="K24" s="65"/>
      <c r="L24" s="65"/>
      <c r="M24" s="65"/>
      <c r="N24" s="33"/>
      <c r="O24" s="33"/>
      <c r="P24" s="28"/>
      <c r="Q24" s="28"/>
      <c r="R24" s="28">
        <f t="shared" si="0"/>
        <v>0</v>
      </c>
      <c r="S24" s="31"/>
    </row>
    <row r="25" spans="1:19" ht="15.5">
      <c r="A25" s="34"/>
      <c r="B25" s="34"/>
      <c r="C25" s="35"/>
      <c r="D25" s="35"/>
      <c r="E25" s="35"/>
      <c r="F25" s="35"/>
      <c r="G25" s="35"/>
      <c r="H25" s="35"/>
      <c r="I25" s="65"/>
      <c r="J25" s="65"/>
      <c r="K25" s="65"/>
      <c r="L25" s="65"/>
      <c r="M25" s="65"/>
      <c r="N25" s="33"/>
      <c r="O25" s="33"/>
      <c r="P25" s="28"/>
      <c r="Q25" s="28"/>
      <c r="R25" s="28">
        <f t="shared" si="0"/>
        <v>0</v>
      </c>
      <c r="S25" s="31"/>
    </row>
    <row r="26" spans="1:19" ht="15.5">
      <c r="A26" s="34"/>
      <c r="B26" s="34"/>
      <c r="C26" s="35"/>
      <c r="D26" s="35"/>
      <c r="E26" s="35"/>
      <c r="F26" s="35"/>
      <c r="G26" s="35"/>
      <c r="H26" s="35"/>
      <c r="I26" s="65"/>
      <c r="J26" s="65"/>
      <c r="K26" s="65"/>
      <c r="L26" s="65"/>
      <c r="M26" s="65"/>
      <c r="N26" s="33"/>
      <c r="O26" s="33"/>
      <c r="P26" s="28"/>
      <c r="Q26" s="28"/>
      <c r="R26" s="28">
        <f t="shared" si="0"/>
        <v>0</v>
      </c>
      <c r="S26" s="31"/>
    </row>
    <row r="27" spans="1:19" ht="15.5">
      <c r="A27" s="34"/>
      <c r="B27" s="34"/>
      <c r="C27" s="35"/>
      <c r="D27" s="35"/>
      <c r="E27" s="35"/>
      <c r="F27" s="35"/>
      <c r="G27" s="35"/>
      <c r="H27" s="35"/>
      <c r="I27" s="65"/>
      <c r="J27" s="65"/>
      <c r="K27" s="65"/>
      <c r="L27" s="65"/>
      <c r="M27" s="65"/>
      <c r="N27" s="33"/>
      <c r="O27" s="33"/>
      <c r="P27" s="28"/>
      <c r="Q27" s="28"/>
      <c r="R27" s="28">
        <f t="shared" si="0"/>
        <v>0</v>
      </c>
      <c r="S27" s="31"/>
    </row>
    <row r="28" spans="1:19" ht="15.5">
      <c r="A28" s="34"/>
      <c r="B28" s="34"/>
      <c r="C28" s="35"/>
      <c r="D28" s="35"/>
      <c r="E28" s="35"/>
      <c r="F28" s="35"/>
      <c r="G28" s="35"/>
      <c r="H28" s="35"/>
      <c r="I28" s="65"/>
      <c r="J28" s="65"/>
      <c r="K28" s="65"/>
      <c r="L28" s="65"/>
      <c r="M28" s="65"/>
      <c r="N28" s="33"/>
      <c r="O28" s="33"/>
      <c r="P28" s="28"/>
      <c r="Q28" s="28"/>
      <c r="R28" s="28">
        <f t="shared" si="0"/>
        <v>0</v>
      </c>
      <c r="S28" s="31"/>
    </row>
    <row r="29" spans="1:19" ht="15.5">
      <c r="A29" s="34"/>
      <c r="B29" s="34"/>
      <c r="C29" s="35"/>
      <c r="D29" s="35"/>
      <c r="E29" s="35"/>
      <c r="F29" s="35"/>
      <c r="G29" s="35"/>
      <c r="H29" s="35"/>
      <c r="I29" s="65"/>
      <c r="J29" s="65"/>
      <c r="K29" s="65"/>
      <c r="L29" s="65"/>
      <c r="M29" s="65"/>
      <c r="N29" s="33"/>
      <c r="O29" s="33"/>
      <c r="P29" s="28"/>
      <c r="Q29" s="28"/>
      <c r="R29" s="28">
        <f t="shared" si="0"/>
        <v>0</v>
      </c>
      <c r="S29" s="31"/>
    </row>
    <row r="30" spans="1:19" ht="15.5">
      <c r="A30" s="34"/>
      <c r="B30" s="34"/>
      <c r="C30" s="35"/>
      <c r="D30" s="35"/>
      <c r="E30" s="35"/>
      <c r="F30" s="35"/>
      <c r="G30" s="35"/>
      <c r="H30" s="35"/>
      <c r="I30" s="65"/>
      <c r="J30" s="65"/>
      <c r="K30" s="65"/>
      <c r="L30" s="65"/>
      <c r="M30" s="65"/>
      <c r="N30" s="33"/>
      <c r="O30" s="33"/>
      <c r="P30" s="28"/>
      <c r="Q30" s="28"/>
      <c r="R30" s="28">
        <f t="shared" si="0"/>
        <v>0</v>
      </c>
      <c r="S30" s="31"/>
    </row>
    <row r="31" spans="1:19" ht="15.5">
      <c r="A31" s="34"/>
      <c r="B31" s="34"/>
      <c r="C31" s="35"/>
      <c r="D31" s="35"/>
      <c r="E31" s="35"/>
      <c r="F31" s="35"/>
      <c r="G31" s="35"/>
      <c r="H31" s="35"/>
      <c r="I31" s="65"/>
      <c r="J31" s="65"/>
      <c r="K31" s="65"/>
      <c r="L31" s="65"/>
      <c r="M31" s="65"/>
      <c r="N31" s="33"/>
      <c r="O31" s="33"/>
      <c r="P31" s="28"/>
      <c r="Q31" s="28"/>
      <c r="R31" s="28">
        <f t="shared" si="0"/>
        <v>0</v>
      </c>
      <c r="S31" s="31"/>
    </row>
    <row r="32" spans="1:19" ht="15.5">
      <c r="A32" s="34"/>
      <c r="B32" s="34"/>
      <c r="C32" s="35"/>
      <c r="D32" s="35"/>
      <c r="E32" s="35"/>
      <c r="F32" s="35"/>
      <c r="G32" s="35"/>
      <c r="H32" s="35"/>
      <c r="I32" s="65"/>
      <c r="J32" s="65"/>
      <c r="K32" s="65"/>
      <c r="L32" s="65"/>
      <c r="M32" s="65"/>
      <c r="N32" s="33"/>
      <c r="O32" s="33"/>
      <c r="P32" s="28"/>
      <c r="Q32" s="28"/>
      <c r="R32" s="28">
        <f t="shared" si="0"/>
        <v>0</v>
      </c>
      <c r="S32" s="31"/>
    </row>
    <row r="33" spans="1:19" ht="15.5">
      <c r="A33" s="34"/>
      <c r="B33" s="34"/>
      <c r="C33" s="35"/>
      <c r="D33" s="35"/>
      <c r="E33" s="35"/>
      <c r="F33" s="35"/>
      <c r="G33" s="35"/>
      <c r="H33" s="35"/>
      <c r="I33" s="65"/>
      <c r="J33" s="65"/>
      <c r="K33" s="65"/>
      <c r="L33" s="65"/>
      <c r="M33" s="65"/>
      <c r="N33" s="33"/>
      <c r="O33" s="33"/>
      <c r="P33" s="28"/>
      <c r="Q33" s="28"/>
      <c r="R33" s="28">
        <f t="shared" si="0"/>
        <v>0</v>
      </c>
      <c r="S33" s="31"/>
    </row>
    <row r="34" spans="1:19" ht="15.5">
      <c r="A34" s="34"/>
      <c r="B34" s="34"/>
      <c r="C34" s="35"/>
      <c r="D34" s="35"/>
      <c r="E34" s="35"/>
      <c r="F34" s="35"/>
      <c r="G34" s="35"/>
      <c r="H34" s="35"/>
      <c r="I34" s="65"/>
      <c r="J34" s="65"/>
      <c r="K34" s="65"/>
      <c r="L34" s="65"/>
      <c r="M34" s="65"/>
      <c r="N34" s="33"/>
      <c r="O34" s="33"/>
      <c r="P34" s="28"/>
      <c r="Q34" s="28"/>
      <c r="R34" s="28">
        <f t="shared" si="0"/>
        <v>0</v>
      </c>
      <c r="S34" s="31"/>
    </row>
    <row r="35" spans="1:19" ht="15.5">
      <c r="A35" s="34"/>
      <c r="B35" s="34"/>
      <c r="C35" s="35"/>
      <c r="D35" s="35"/>
      <c r="E35" s="35"/>
      <c r="F35" s="35"/>
      <c r="G35" s="35"/>
      <c r="H35" s="35"/>
      <c r="I35" s="65"/>
      <c r="J35" s="65"/>
      <c r="K35" s="65"/>
      <c r="L35" s="65"/>
      <c r="M35" s="65"/>
      <c r="N35" s="33"/>
      <c r="O35" s="33"/>
      <c r="P35" s="28"/>
      <c r="Q35" s="28"/>
      <c r="R35" s="28">
        <f t="shared" si="0"/>
        <v>0</v>
      </c>
      <c r="S35" s="31"/>
    </row>
    <row r="36" spans="1:19" ht="15.5">
      <c r="A36" s="34"/>
      <c r="B36" s="34"/>
      <c r="C36" s="35"/>
      <c r="D36" s="35"/>
      <c r="E36" s="35"/>
      <c r="F36" s="35"/>
      <c r="G36" s="35"/>
      <c r="H36" s="35"/>
      <c r="I36" s="65"/>
      <c r="J36" s="65"/>
      <c r="K36" s="65"/>
      <c r="L36" s="65"/>
      <c r="M36" s="65"/>
      <c r="N36" s="33"/>
      <c r="O36" s="33"/>
      <c r="P36" s="28"/>
      <c r="Q36" s="28"/>
      <c r="R36" s="28">
        <f t="shared" si="0"/>
        <v>0</v>
      </c>
      <c r="S36" s="31"/>
    </row>
    <row r="37" spans="1:19" ht="15.5">
      <c r="A37" s="34"/>
      <c r="B37" s="34"/>
      <c r="C37" s="35"/>
      <c r="D37" s="35"/>
      <c r="E37" s="35"/>
      <c r="F37" s="35"/>
      <c r="G37" s="35"/>
      <c r="H37" s="35"/>
      <c r="I37" s="65"/>
      <c r="J37" s="65"/>
      <c r="K37" s="65"/>
      <c r="L37" s="65"/>
      <c r="M37" s="65"/>
      <c r="N37" s="33"/>
      <c r="O37" s="33"/>
      <c r="P37" s="28"/>
      <c r="Q37" s="28"/>
      <c r="R37" s="28">
        <f t="shared" si="0"/>
        <v>0</v>
      </c>
      <c r="S37" s="31"/>
    </row>
    <row r="38" spans="1:19" ht="15.5">
      <c r="A38" s="34"/>
      <c r="B38" s="34"/>
      <c r="C38" s="35"/>
      <c r="D38" s="35"/>
      <c r="E38" s="35"/>
      <c r="F38" s="35"/>
      <c r="G38" s="35"/>
      <c r="H38" s="35"/>
      <c r="I38" s="65"/>
      <c r="J38" s="65"/>
      <c r="K38" s="65"/>
      <c r="L38" s="65"/>
      <c r="M38" s="65"/>
      <c r="N38" s="33"/>
      <c r="O38" s="33"/>
      <c r="P38" s="28"/>
      <c r="Q38" s="28"/>
      <c r="R38" s="28">
        <f t="shared" si="0"/>
        <v>0</v>
      </c>
      <c r="S38" s="31"/>
    </row>
    <row r="39" spans="1:19" ht="15.5">
      <c r="A39" s="34"/>
      <c r="B39" s="34"/>
      <c r="C39" s="35"/>
      <c r="D39" s="35"/>
      <c r="E39" s="35"/>
      <c r="F39" s="35"/>
      <c r="G39" s="35"/>
      <c r="H39" s="35"/>
      <c r="I39" s="65"/>
      <c r="J39" s="65"/>
      <c r="K39" s="65"/>
      <c r="L39" s="65"/>
      <c r="M39" s="65"/>
      <c r="N39" s="33"/>
      <c r="O39" s="33"/>
      <c r="P39" s="28"/>
      <c r="Q39" s="28"/>
      <c r="R39" s="28">
        <f t="shared" si="0"/>
        <v>0</v>
      </c>
      <c r="S39" s="31"/>
    </row>
    <row r="40" spans="1:19" ht="15.5">
      <c r="A40" s="34"/>
      <c r="B40" s="34"/>
      <c r="C40" s="35"/>
      <c r="D40" s="35"/>
      <c r="E40" s="35"/>
      <c r="F40" s="35"/>
      <c r="G40" s="35"/>
      <c r="H40" s="35"/>
      <c r="I40" s="65"/>
      <c r="J40" s="65"/>
      <c r="K40" s="65"/>
      <c r="L40" s="65"/>
      <c r="M40" s="65"/>
      <c r="N40" s="33"/>
      <c r="O40" s="33"/>
      <c r="P40" s="28"/>
      <c r="Q40" s="28"/>
      <c r="R40" s="28">
        <f t="shared" si="0"/>
        <v>0</v>
      </c>
      <c r="S40" s="31"/>
    </row>
    <row r="41" spans="1:19" ht="15.5">
      <c r="A41" s="34"/>
      <c r="B41" s="34"/>
      <c r="C41" s="35"/>
      <c r="D41" s="35"/>
      <c r="E41" s="35"/>
      <c r="F41" s="35"/>
      <c r="G41" s="35"/>
      <c r="H41" s="35"/>
      <c r="I41" s="65"/>
      <c r="J41" s="65"/>
      <c r="K41" s="65"/>
      <c r="L41" s="65"/>
      <c r="M41" s="65"/>
      <c r="N41" s="33"/>
      <c r="O41" s="33"/>
      <c r="P41" s="28"/>
      <c r="Q41" s="28"/>
      <c r="R41" s="28">
        <f t="shared" si="0"/>
        <v>0</v>
      </c>
      <c r="S41" s="31"/>
    </row>
    <row r="42" spans="1:19" ht="15.5">
      <c r="A42" s="34"/>
      <c r="B42" s="34"/>
      <c r="C42" s="35"/>
      <c r="D42" s="35"/>
      <c r="E42" s="35"/>
      <c r="F42" s="35"/>
      <c r="G42" s="35"/>
      <c r="H42" s="35"/>
      <c r="I42" s="65"/>
      <c r="J42" s="65"/>
      <c r="K42" s="65"/>
      <c r="L42" s="65"/>
      <c r="M42" s="65"/>
      <c r="N42" s="33"/>
      <c r="O42" s="33"/>
      <c r="P42" s="28"/>
      <c r="Q42" s="28"/>
      <c r="R42" s="28">
        <f t="shared" si="0"/>
        <v>0</v>
      </c>
      <c r="S42" s="31"/>
    </row>
    <row r="43" spans="1:19" ht="15.5">
      <c r="A43" s="34"/>
      <c r="B43" s="34"/>
      <c r="C43" s="35"/>
      <c r="D43" s="35"/>
      <c r="E43" s="35"/>
      <c r="F43" s="35"/>
      <c r="G43" s="35"/>
      <c r="H43" s="35"/>
      <c r="I43" s="65"/>
      <c r="J43" s="65"/>
      <c r="K43" s="65"/>
      <c r="L43" s="65"/>
      <c r="M43" s="65"/>
      <c r="N43" s="33"/>
      <c r="O43" s="33"/>
      <c r="P43" s="28"/>
      <c r="Q43" s="28"/>
      <c r="R43" s="28">
        <f t="shared" si="0"/>
        <v>0</v>
      </c>
      <c r="S43" s="31"/>
    </row>
    <row r="44" spans="1:19" ht="15.5">
      <c r="A44" s="34"/>
      <c r="B44" s="34"/>
      <c r="C44" s="35"/>
      <c r="D44" s="35"/>
      <c r="E44" s="35"/>
      <c r="F44" s="35"/>
      <c r="G44" s="35"/>
      <c r="H44" s="35"/>
      <c r="I44" s="65"/>
      <c r="J44" s="65"/>
      <c r="K44" s="65"/>
      <c r="L44" s="65"/>
      <c r="M44" s="65"/>
      <c r="N44" s="33"/>
      <c r="O44" s="33"/>
      <c r="P44" s="28"/>
      <c r="Q44" s="28"/>
      <c r="R44" s="28">
        <f t="shared" si="0"/>
        <v>0</v>
      </c>
      <c r="S44" s="31"/>
    </row>
    <row r="45" spans="1:19" ht="15.5">
      <c r="A45" s="34"/>
      <c r="B45" s="34"/>
      <c r="C45" s="35"/>
      <c r="D45" s="35"/>
      <c r="E45" s="35"/>
      <c r="F45" s="35"/>
      <c r="G45" s="35"/>
      <c r="H45" s="35"/>
      <c r="I45" s="65"/>
      <c r="J45" s="65"/>
      <c r="K45" s="65"/>
      <c r="L45" s="65"/>
      <c r="M45" s="65"/>
      <c r="N45" s="33"/>
      <c r="O45" s="33"/>
      <c r="P45" s="28"/>
      <c r="Q45" s="28"/>
      <c r="R45" s="28">
        <f t="shared" si="0"/>
        <v>0</v>
      </c>
      <c r="S45" s="31"/>
    </row>
    <row r="46" spans="1:19" ht="15.5">
      <c r="A46" s="34"/>
      <c r="B46" s="34"/>
      <c r="C46" s="35"/>
      <c r="D46" s="35"/>
      <c r="E46" s="35"/>
      <c r="F46" s="35"/>
      <c r="G46" s="35"/>
      <c r="H46" s="35"/>
      <c r="I46" s="65"/>
      <c r="J46" s="65"/>
      <c r="K46" s="65"/>
      <c r="L46" s="65"/>
      <c r="M46" s="65"/>
      <c r="N46" s="33"/>
      <c r="O46" s="33"/>
      <c r="P46" s="28"/>
      <c r="Q46" s="28"/>
      <c r="R46" s="28">
        <f t="shared" si="0"/>
        <v>0</v>
      </c>
      <c r="S46" s="31"/>
    </row>
    <row r="47" spans="1:19" ht="15.5">
      <c r="A47" s="34"/>
      <c r="B47" s="34"/>
      <c r="C47" s="35"/>
      <c r="D47" s="35"/>
      <c r="E47" s="35"/>
      <c r="F47" s="35"/>
      <c r="G47" s="35"/>
      <c r="H47" s="35"/>
      <c r="I47" s="65"/>
      <c r="J47" s="65"/>
      <c r="K47" s="65"/>
      <c r="L47" s="65"/>
      <c r="M47" s="65"/>
      <c r="N47" s="33"/>
      <c r="O47" s="33"/>
      <c r="P47" s="28"/>
      <c r="Q47" s="28"/>
      <c r="R47" s="28">
        <f t="shared" si="0"/>
        <v>0</v>
      </c>
      <c r="S47" s="31"/>
    </row>
    <row r="48" spans="1:19" ht="15.5">
      <c r="A48" s="34"/>
      <c r="B48" s="34"/>
      <c r="C48" s="35"/>
      <c r="D48" s="35"/>
      <c r="E48" s="35"/>
      <c r="F48" s="35"/>
      <c r="G48" s="35"/>
      <c r="H48" s="35"/>
      <c r="I48" s="65"/>
      <c r="J48" s="65"/>
      <c r="K48" s="65"/>
      <c r="L48" s="65"/>
      <c r="M48" s="65"/>
      <c r="N48" s="33"/>
      <c r="O48" s="33"/>
      <c r="P48" s="28"/>
      <c r="Q48" s="28"/>
      <c r="R48" s="28">
        <f t="shared" si="0"/>
        <v>0</v>
      </c>
      <c r="S48" s="31"/>
    </row>
    <row r="49" spans="1:19" ht="15.5">
      <c r="A49" s="34"/>
      <c r="B49" s="34"/>
      <c r="C49" s="35"/>
      <c r="D49" s="35"/>
      <c r="E49" s="35"/>
      <c r="F49" s="35"/>
      <c r="G49" s="35"/>
      <c r="H49" s="35"/>
      <c r="I49" s="65"/>
      <c r="J49" s="65"/>
      <c r="K49" s="65"/>
      <c r="L49" s="65"/>
      <c r="M49" s="65"/>
      <c r="N49" s="33"/>
      <c r="O49" s="33"/>
      <c r="P49" s="28"/>
      <c r="Q49" s="28"/>
      <c r="R49" s="28">
        <f t="shared" si="0"/>
        <v>0</v>
      </c>
      <c r="S49" s="31"/>
    </row>
    <row r="50" spans="1:19" ht="15.5">
      <c r="A50" s="34"/>
      <c r="B50" s="34"/>
      <c r="C50" s="35"/>
      <c r="D50" s="35"/>
      <c r="E50" s="35"/>
      <c r="F50" s="35"/>
      <c r="G50" s="35"/>
      <c r="H50" s="35"/>
      <c r="I50" s="65"/>
      <c r="J50" s="65"/>
      <c r="K50" s="65"/>
      <c r="L50" s="65"/>
      <c r="M50" s="65"/>
      <c r="N50" s="33"/>
      <c r="O50" s="33"/>
      <c r="P50" s="28"/>
      <c r="Q50" s="28"/>
      <c r="R50" s="28">
        <f t="shared" si="0"/>
        <v>0</v>
      </c>
      <c r="S50" s="31"/>
    </row>
    <row r="51" spans="1:19" ht="15.5">
      <c r="A51" s="34"/>
      <c r="B51" s="34"/>
      <c r="C51" s="35"/>
      <c r="D51" s="35"/>
      <c r="E51" s="35"/>
      <c r="F51" s="35"/>
      <c r="G51" s="35"/>
      <c r="H51" s="35"/>
      <c r="I51" s="65"/>
      <c r="J51" s="65"/>
      <c r="K51" s="65"/>
      <c r="L51" s="65"/>
      <c r="M51" s="65"/>
      <c r="N51" s="33"/>
      <c r="O51" s="33"/>
      <c r="P51" s="28"/>
      <c r="Q51" s="28"/>
      <c r="R51" s="28">
        <f t="shared" si="0"/>
        <v>0</v>
      </c>
      <c r="S51" s="31"/>
    </row>
    <row r="52" spans="1:19" ht="15.5">
      <c r="A52" s="34"/>
      <c r="B52" s="34"/>
      <c r="C52" s="35"/>
      <c r="D52" s="35"/>
      <c r="E52" s="35"/>
      <c r="F52" s="35"/>
      <c r="G52" s="35"/>
      <c r="H52" s="35"/>
      <c r="I52" s="65"/>
      <c r="J52" s="65"/>
      <c r="K52" s="65"/>
      <c r="L52" s="65"/>
      <c r="M52" s="65"/>
      <c r="N52" s="33"/>
      <c r="O52" s="33"/>
      <c r="P52" s="28"/>
      <c r="Q52" s="28"/>
      <c r="R52" s="28">
        <f t="shared" si="0"/>
        <v>0</v>
      </c>
      <c r="S52" s="31"/>
    </row>
    <row r="53" spans="1:19" ht="15.5">
      <c r="A53" s="34"/>
      <c r="B53" s="34"/>
      <c r="C53" s="35"/>
      <c r="D53" s="35"/>
      <c r="E53" s="35"/>
      <c r="F53" s="35"/>
      <c r="G53" s="35"/>
      <c r="H53" s="35"/>
      <c r="I53" s="65"/>
      <c r="J53" s="65"/>
      <c r="K53" s="65"/>
      <c r="L53" s="65"/>
      <c r="M53" s="65"/>
      <c r="N53" s="33"/>
      <c r="O53" s="33"/>
      <c r="P53" s="28"/>
      <c r="Q53" s="28"/>
      <c r="R53" s="28">
        <f t="shared" si="0"/>
        <v>0</v>
      </c>
      <c r="S53" s="31"/>
    </row>
    <row r="54" spans="1:19" ht="15.5">
      <c r="A54" s="34"/>
      <c r="B54" s="34"/>
      <c r="C54" s="35"/>
      <c r="D54" s="35"/>
      <c r="E54" s="35"/>
      <c r="F54" s="35"/>
      <c r="G54" s="35"/>
      <c r="H54" s="35"/>
      <c r="I54" s="65"/>
      <c r="J54" s="65"/>
      <c r="K54" s="65"/>
      <c r="L54" s="65"/>
      <c r="M54" s="65"/>
      <c r="N54" s="33"/>
      <c r="O54" s="33"/>
      <c r="P54" s="28"/>
      <c r="Q54" s="28"/>
      <c r="R54" s="28">
        <f t="shared" si="0"/>
        <v>0</v>
      </c>
      <c r="S54" s="31"/>
    </row>
    <row r="55" spans="1:19" ht="15.5">
      <c r="A55" s="34"/>
      <c r="B55" s="34"/>
      <c r="C55" s="35"/>
      <c r="D55" s="35"/>
      <c r="E55" s="35"/>
      <c r="F55" s="35"/>
      <c r="G55" s="35"/>
      <c r="H55" s="35"/>
      <c r="I55" s="65"/>
      <c r="J55" s="65"/>
      <c r="K55" s="65"/>
      <c r="L55" s="65"/>
      <c r="M55" s="65"/>
      <c r="N55" s="33"/>
      <c r="O55" s="33"/>
      <c r="P55" s="28"/>
      <c r="Q55" s="28"/>
      <c r="R55" s="28">
        <f t="shared" si="0"/>
        <v>0</v>
      </c>
      <c r="S55" s="31"/>
    </row>
    <row r="56" spans="1:19" ht="15.5">
      <c r="A56" s="34"/>
      <c r="B56" s="34"/>
      <c r="C56" s="35"/>
      <c r="D56" s="35"/>
      <c r="E56" s="35"/>
      <c r="F56" s="35"/>
      <c r="G56" s="35"/>
      <c r="H56" s="35"/>
      <c r="I56" s="65"/>
      <c r="J56" s="65"/>
      <c r="K56" s="65"/>
      <c r="L56" s="65"/>
      <c r="M56" s="65"/>
      <c r="N56" s="33"/>
      <c r="O56" s="33"/>
      <c r="P56" s="28"/>
      <c r="Q56" s="28"/>
      <c r="R56" s="28">
        <f t="shared" si="0"/>
        <v>0</v>
      </c>
      <c r="S56" s="31"/>
    </row>
    <row r="57" spans="1:19" ht="15.5">
      <c r="A57" s="34"/>
      <c r="B57" s="34"/>
      <c r="C57" s="35"/>
      <c r="D57" s="35"/>
      <c r="E57" s="35"/>
      <c r="F57" s="35"/>
      <c r="G57" s="35"/>
      <c r="H57" s="35"/>
      <c r="I57" s="65"/>
      <c r="J57" s="65"/>
      <c r="K57" s="65"/>
      <c r="L57" s="65"/>
      <c r="M57" s="65"/>
      <c r="N57" s="33"/>
      <c r="O57" s="33"/>
      <c r="P57" s="28"/>
      <c r="Q57" s="28"/>
      <c r="R57" s="28">
        <f t="shared" si="0"/>
        <v>0</v>
      </c>
      <c r="S57" s="31"/>
    </row>
    <row r="58" spans="1:19" ht="15.5">
      <c r="A58" s="34"/>
      <c r="B58" s="34"/>
      <c r="C58" s="35"/>
      <c r="D58" s="35"/>
      <c r="E58" s="35"/>
      <c r="F58" s="35"/>
      <c r="G58" s="35"/>
      <c r="H58" s="35"/>
      <c r="I58" s="65"/>
      <c r="J58" s="65"/>
      <c r="K58" s="65"/>
      <c r="L58" s="65"/>
      <c r="M58" s="65"/>
      <c r="N58" s="33"/>
      <c r="O58" s="33"/>
      <c r="P58" s="28"/>
      <c r="Q58" s="28"/>
      <c r="R58" s="28">
        <f t="shared" si="0"/>
        <v>0</v>
      </c>
      <c r="S58" s="31"/>
    </row>
    <row r="59" spans="1:19" ht="15.5">
      <c r="A59" s="34"/>
      <c r="B59" s="34"/>
      <c r="C59" s="35"/>
      <c r="D59" s="35"/>
      <c r="E59" s="35"/>
      <c r="F59" s="35"/>
      <c r="G59" s="35"/>
      <c r="H59" s="35"/>
      <c r="I59" s="65"/>
      <c r="J59" s="65"/>
      <c r="K59" s="65"/>
      <c r="L59" s="65"/>
      <c r="M59" s="65"/>
      <c r="N59" s="33"/>
      <c r="O59" s="33"/>
      <c r="P59" s="28"/>
      <c r="Q59" s="28"/>
      <c r="R59" s="28">
        <f t="shared" si="0"/>
        <v>0</v>
      </c>
      <c r="S59" s="31"/>
    </row>
    <row r="60" spans="1:19" ht="15.5">
      <c r="A60" s="34"/>
      <c r="B60" s="34"/>
      <c r="C60" s="35"/>
      <c r="D60" s="35"/>
      <c r="E60" s="35"/>
      <c r="F60" s="35"/>
      <c r="G60" s="35"/>
      <c r="H60" s="35"/>
      <c r="I60" s="65"/>
      <c r="J60" s="65"/>
      <c r="K60" s="65"/>
      <c r="L60" s="65"/>
      <c r="M60" s="65"/>
      <c r="N60" s="33"/>
      <c r="O60" s="33"/>
      <c r="P60" s="28"/>
      <c r="Q60" s="28"/>
      <c r="R60" s="28">
        <f t="shared" si="0"/>
        <v>0</v>
      </c>
      <c r="S60" s="31"/>
    </row>
    <row r="61" spans="1:19" ht="15.5">
      <c r="A61" s="34"/>
      <c r="B61" s="34"/>
      <c r="C61" s="35"/>
      <c r="D61" s="35"/>
      <c r="E61" s="35"/>
      <c r="F61" s="35"/>
      <c r="G61" s="35"/>
      <c r="H61" s="35"/>
      <c r="I61" s="65"/>
      <c r="J61" s="65"/>
      <c r="K61" s="65"/>
      <c r="L61" s="65"/>
      <c r="M61" s="65"/>
      <c r="N61" s="33"/>
      <c r="O61" s="33"/>
      <c r="P61" s="28"/>
      <c r="Q61" s="28"/>
      <c r="R61" s="28">
        <f t="shared" si="0"/>
        <v>0</v>
      </c>
      <c r="S61" s="31"/>
    </row>
    <row r="62" spans="1:19" ht="15.5">
      <c r="A62" s="34"/>
      <c r="B62" s="34"/>
      <c r="C62" s="35"/>
      <c r="D62" s="35"/>
      <c r="E62" s="35"/>
      <c r="F62" s="35"/>
      <c r="G62" s="35"/>
      <c r="H62" s="35"/>
      <c r="I62" s="65"/>
      <c r="J62" s="65"/>
      <c r="K62" s="65"/>
      <c r="L62" s="65"/>
      <c r="M62" s="65"/>
      <c r="N62" s="33"/>
      <c r="O62" s="33"/>
      <c r="P62" s="28"/>
      <c r="Q62" s="28"/>
      <c r="R62" s="28">
        <f t="shared" si="0"/>
        <v>0</v>
      </c>
      <c r="S62" s="31"/>
    </row>
    <row r="63" spans="1:19" ht="15.5">
      <c r="A63" s="34"/>
      <c r="B63" s="34"/>
      <c r="C63" s="35"/>
      <c r="D63" s="35"/>
      <c r="E63" s="35"/>
      <c r="F63" s="35"/>
      <c r="G63" s="35"/>
      <c r="H63" s="35"/>
      <c r="I63" s="65"/>
      <c r="J63" s="65"/>
      <c r="K63" s="65"/>
      <c r="L63" s="65"/>
      <c r="M63" s="65"/>
      <c r="N63" s="33"/>
      <c r="O63" s="33"/>
      <c r="P63" s="28"/>
      <c r="Q63" s="28"/>
      <c r="R63" s="28">
        <f t="shared" si="0"/>
        <v>0</v>
      </c>
      <c r="S63" s="31"/>
    </row>
    <row r="64" spans="1:19" ht="15.5">
      <c r="A64" s="34"/>
      <c r="B64" s="34"/>
      <c r="C64" s="35"/>
      <c r="D64" s="35"/>
      <c r="E64" s="35"/>
      <c r="F64" s="35"/>
      <c r="G64" s="35"/>
      <c r="H64" s="35"/>
      <c r="I64" s="65"/>
      <c r="J64" s="65"/>
      <c r="K64" s="65"/>
      <c r="L64" s="65"/>
      <c r="M64" s="65"/>
      <c r="N64" s="33"/>
      <c r="O64" s="33"/>
      <c r="P64" s="28"/>
      <c r="Q64" s="28"/>
      <c r="R64" s="28">
        <f t="shared" si="0"/>
        <v>0</v>
      </c>
      <c r="S64" s="31"/>
    </row>
    <row r="65" spans="1:19" ht="15.5">
      <c r="A65" s="34"/>
      <c r="B65" s="34"/>
      <c r="C65" s="35"/>
      <c r="D65" s="35"/>
      <c r="E65" s="35"/>
      <c r="F65" s="35"/>
      <c r="G65" s="35"/>
      <c r="H65" s="35"/>
      <c r="I65" s="65"/>
      <c r="J65" s="65"/>
      <c r="K65" s="65"/>
      <c r="L65" s="65"/>
      <c r="M65" s="65"/>
      <c r="N65" s="33"/>
      <c r="O65" s="33"/>
      <c r="P65" s="28"/>
      <c r="Q65" s="28"/>
      <c r="R65" s="28">
        <f t="shared" si="0"/>
        <v>0</v>
      </c>
      <c r="S65" s="31"/>
    </row>
    <row r="66" spans="1:19" ht="15.5">
      <c r="A66" s="34"/>
      <c r="B66" s="34"/>
      <c r="C66" s="35"/>
      <c r="D66" s="35"/>
      <c r="E66" s="35"/>
      <c r="F66" s="35"/>
      <c r="G66" s="35"/>
      <c r="H66" s="35"/>
      <c r="I66" s="65"/>
      <c r="J66" s="65"/>
      <c r="K66" s="65"/>
      <c r="L66" s="65"/>
      <c r="M66" s="65"/>
      <c r="N66" s="33"/>
      <c r="O66" s="33"/>
      <c r="P66" s="28"/>
      <c r="Q66" s="28"/>
      <c r="R66" s="28">
        <f t="shared" si="0"/>
        <v>0</v>
      </c>
      <c r="S66" s="31"/>
    </row>
    <row r="67" spans="1:19" ht="15.5">
      <c r="A67" s="34"/>
      <c r="B67" s="34"/>
      <c r="C67" s="35"/>
      <c r="D67" s="35"/>
      <c r="E67" s="35"/>
      <c r="F67" s="35"/>
      <c r="G67" s="35"/>
      <c r="H67" s="35"/>
      <c r="I67" s="65"/>
      <c r="J67" s="65"/>
      <c r="K67" s="65"/>
      <c r="L67" s="65"/>
      <c r="M67" s="65"/>
      <c r="N67" s="33"/>
      <c r="O67" s="33"/>
      <c r="P67" s="28"/>
      <c r="Q67" s="28"/>
      <c r="R67" s="28">
        <f t="shared" si="0"/>
        <v>0</v>
      </c>
      <c r="S67" s="31"/>
    </row>
    <row r="68" spans="1:19" ht="15.5">
      <c r="A68" s="34"/>
      <c r="B68" s="34"/>
      <c r="C68" s="35"/>
      <c r="D68" s="35"/>
      <c r="E68" s="35"/>
      <c r="F68" s="35"/>
      <c r="G68" s="35"/>
      <c r="H68" s="35"/>
      <c r="I68" s="65"/>
      <c r="J68" s="65"/>
      <c r="K68" s="65"/>
      <c r="L68" s="65"/>
      <c r="M68" s="65"/>
      <c r="N68" s="33"/>
      <c r="O68" s="33"/>
      <c r="P68" s="28"/>
      <c r="Q68" s="28"/>
      <c r="R68" s="28">
        <f t="shared" si="0"/>
        <v>0</v>
      </c>
      <c r="S68" s="31"/>
    </row>
    <row r="69" spans="1:19" ht="15.5">
      <c r="A69" s="34"/>
      <c r="B69" s="34"/>
      <c r="C69" s="35"/>
      <c r="D69" s="35"/>
      <c r="E69" s="35"/>
      <c r="F69" s="35"/>
      <c r="G69" s="35"/>
      <c r="H69" s="35"/>
      <c r="I69" s="65"/>
      <c r="J69" s="65"/>
      <c r="K69" s="65"/>
      <c r="L69" s="65"/>
      <c r="M69" s="65"/>
      <c r="N69" s="33"/>
      <c r="O69" s="33"/>
      <c r="P69" s="28"/>
      <c r="Q69" s="28"/>
      <c r="R69" s="28">
        <f t="shared" si="0"/>
        <v>0</v>
      </c>
      <c r="S69" s="31"/>
    </row>
    <row r="70" spans="1:19" ht="15.5">
      <c r="A70" s="34"/>
      <c r="B70" s="34"/>
      <c r="C70" s="35"/>
      <c r="D70" s="35"/>
      <c r="E70" s="35"/>
      <c r="F70" s="35"/>
      <c r="G70" s="35"/>
      <c r="H70" s="35"/>
      <c r="I70" s="65"/>
      <c r="J70" s="65"/>
      <c r="K70" s="65"/>
      <c r="L70" s="65"/>
      <c r="M70" s="65"/>
      <c r="N70" s="33"/>
      <c r="O70" s="33"/>
      <c r="P70" s="28"/>
      <c r="Q70" s="28"/>
      <c r="R70" s="28">
        <f t="shared" si="0"/>
        <v>0</v>
      </c>
      <c r="S70" s="31"/>
    </row>
    <row r="71" spans="1:19" ht="15.5">
      <c r="A71" s="34"/>
      <c r="B71" s="34"/>
      <c r="C71" s="35"/>
      <c r="D71" s="35"/>
      <c r="E71" s="35"/>
      <c r="F71" s="35"/>
      <c r="G71" s="35"/>
      <c r="H71" s="35"/>
      <c r="I71" s="65"/>
      <c r="J71" s="65"/>
      <c r="K71" s="65"/>
      <c r="L71" s="65"/>
      <c r="M71" s="65"/>
      <c r="N71" s="33"/>
      <c r="O71" s="33"/>
      <c r="P71" s="28"/>
      <c r="Q71" s="28"/>
      <c r="R71" s="28">
        <f t="shared" ref="R71:R134" si="1">IF(AND(D71="No",COUNTBLANK(J71:M71)=4),1,0)</f>
        <v>0</v>
      </c>
      <c r="S71" s="31"/>
    </row>
    <row r="72" spans="1:19" ht="15.5">
      <c r="A72" s="34"/>
      <c r="B72" s="34"/>
      <c r="C72" s="35"/>
      <c r="D72" s="35"/>
      <c r="E72" s="35"/>
      <c r="F72" s="35"/>
      <c r="G72" s="35"/>
      <c r="H72" s="35"/>
      <c r="I72" s="65"/>
      <c r="J72" s="65"/>
      <c r="K72" s="65"/>
      <c r="L72" s="65"/>
      <c r="M72" s="65"/>
      <c r="N72" s="33"/>
      <c r="O72" s="33"/>
      <c r="P72" s="28"/>
      <c r="Q72" s="28"/>
      <c r="R72" s="28">
        <f t="shared" si="1"/>
        <v>0</v>
      </c>
      <c r="S72" s="31"/>
    </row>
    <row r="73" spans="1:19" ht="15.5">
      <c r="A73" s="34"/>
      <c r="B73" s="34"/>
      <c r="C73" s="35"/>
      <c r="D73" s="35"/>
      <c r="E73" s="35"/>
      <c r="F73" s="35"/>
      <c r="G73" s="35"/>
      <c r="H73" s="35"/>
      <c r="I73" s="65"/>
      <c r="J73" s="65"/>
      <c r="K73" s="65"/>
      <c r="L73" s="65"/>
      <c r="M73" s="65"/>
      <c r="N73" s="33"/>
      <c r="O73" s="33"/>
      <c r="P73" s="28"/>
      <c r="Q73" s="28"/>
      <c r="R73" s="28">
        <f t="shared" si="1"/>
        <v>0</v>
      </c>
      <c r="S73" s="31"/>
    </row>
    <row r="74" spans="1:19" ht="15.5">
      <c r="A74" s="34"/>
      <c r="B74" s="34"/>
      <c r="C74" s="35"/>
      <c r="D74" s="35"/>
      <c r="E74" s="35"/>
      <c r="F74" s="35"/>
      <c r="G74" s="35"/>
      <c r="H74" s="35"/>
      <c r="I74" s="65"/>
      <c r="J74" s="65"/>
      <c r="K74" s="65"/>
      <c r="L74" s="65"/>
      <c r="M74" s="65"/>
      <c r="N74" s="33"/>
      <c r="O74" s="33"/>
      <c r="P74" s="28"/>
      <c r="Q74" s="28"/>
      <c r="R74" s="28">
        <f t="shared" si="1"/>
        <v>0</v>
      </c>
      <c r="S74" s="31"/>
    </row>
    <row r="75" spans="1:19" ht="15.5">
      <c r="A75" s="34"/>
      <c r="B75" s="34"/>
      <c r="C75" s="35"/>
      <c r="D75" s="35"/>
      <c r="E75" s="35"/>
      <c r="F75" s="35"/>
      <c r="G75" s="35"/>
      <c r="H75" s="35"/>
      <c r="I75" s="65"/>
      <c r="J75" s="65"/>
      <c r="K75" s="65"/>
      <c r="L75" s="65"/>
      <c r="M75" s="65"/>
      <c r="N75" s="33"/>
      <c r="O75" s="33"/>
      <c r="P75" s="28"/>
      <c r="Q75" s="28"/>
      <c r="R75" s="28">
        <f t="shared" si="1"/>
        <v>0</v>
      </c>
      <c r="S75" s="31"/>
    </row>
    <row r="76" spans="1:19" ht="15.5">
      <c r="A76" s="34"/>
      <c r="B76" s="34"/>
      <c r="C76" s="35"/>
      <c r="D76" s="35"/>
      <c r="E76" s="35"/>
      <c r="F76" s="35"/>
      <c r="G76" s="35"/>
      <c r="H76" s="35"/>
      <c r="I76" s="65"/>
      <c r="J76" s="65"/>
      <c r="K76" s="65"/>
      <c r="L76" s="65"/>
      <c r="M76" s="65"/>
      <c r="N76" s="33"/>
      <c r="O76" s="33"/>
      <c r="P76" s="28"/>
      <c r="Q76" s="28"/>
      <c r="R76" s="28">
        <f t="shared" si="1"/>
        <v>0</v>
      </c>
      <c r="S76" s="31"/>
    </row>
    <row r="77" spans="1:19" ht="15.5">
      <c r="A77" s="34"/>
      <c r="B77" s="34"/>
      <c r="C77" s="35"/>
      <c r="D77" s="35"/>
      <c r="E77" s="35"/>
      <c r="F77" s="35"/>
      <c r="G77" s="35"/>
      <c r="H77" s="35"/>
      <c r="I77" s="65"/>
      <c r="J77" s="65"/>
      <c r="K77" s="65"/>
      <c r="L77" s="65"/>
      <c r="M77" s="65"/>
      <c r="N77" s="33"/>
      <c r="O77" s="33"/>
      <c r="P77" s="28"/>
      <c r="Q77" s="28"/>
      <c r="R77" s="28">
        <f t="shared" si="1"/>
        <v>0</v>
      </c>
      <c r="S77" s="31"/>
    </row>
    <row r="78" spans="1:19" ht="15.5">
      <c r="A78" s="34"/>
      <c r="B78" s="34"/>
      <c r="C78" s="35"/>
      <c r="D78" s="35"/>
      <c r="E78" s="35"/>
      <c r="F78" s="35"/>
      <c r="G78" s="35"/>
      <c r="H78" s="35"/>
      <c r="I78" s="65"/>
      <c r="J78" s="65"/>
      <c r="K78" s="65"/>
      <c r="L78" s="65"/>
      <c r="M78" s="65"/>
      <c r="N78" s="33"/>
      <c r="O78" s="33"/>
      <c r="P78" s="28"/>
      <c r="Q78" s="28"/>
      <c r="R78" s="28">
        <f t="shared" si="1"/>
        <v>0</v>
      </c>
      <c r="S78" s="31"/>
    </row>
    <row r="79" spans="1:19" ht="15.5">
      <c r="A79" s="34"/>
      <c r="B79" s="34"/>
      <c r="C79" s="35"/>
      <c r="D79" s="35"/>
      <c r="E79" s="35"/>
      <c r="F79" s="35"/>
      <c r="G79" s="35"/>
      <c r="H79" s="35"/>
      <c r="I79" s="65"/>
      <c r="J79" s="65"/>
      <c r="K79" s="65"/>
      <c r="L79" s="65"/>
      <c r="M79" s="65"/>
      <c r="N79" s="33"/>
      <c r="O79" s="33"/>
      <c r="P79" s="28"/>
      <c r="Q79" s="28"/>
      <c r="R79" s="28">
        <f t="shared" si="1"/>
        <v>0</v>
      </c>
      <c r="S79" s="31"/>
    </row>
    <row r="80" spans="1:19" ht="15.5">
      <c r="A80" s="34"/>
      <c r="B80" s="34"/>
      <c r="C80" s="35"/>
      <c r="D80" s="35"/>
      <c r="E80" s="35"/>
      <c r="F80" s="35"/>
      <c r="G80" s="35"/>
      <c r="H80" s="35"/>
      <c r="I80" s="65"/>
      <c r="J80" s="65"/>
      <c r="K80" s="65"/>
      <c r="L80" s="65"/>
      <c r="M80" s="65"/>
      <c r="N80" s="33"/>
      <c r="O80" s="33"/>
      <c r="P80" s="28"/>
      <c r="Q80" s="28"/>
      <c r="R80" s="28">
        <f t="shared" si="1"/>
        <v>0</v>
      </c>
      <c r="S80" s="31"/>
    </row>
    <row r="81" spans="1:19" ht="15.5">
      <c r="A81" s="34"/>
      <c r="B81" s="34"/>
      <c r="C81" s="35"/>
      <c r="D81" s="35"/>
      <c r="E81" s="35"/>
      <c r="F81" s="35"/>
      <c r="G81" s="35"/>
      <c r="H81" s="35"/>
      <c r="I81" s="65"/>
      <c r="J81" s="65"/>
      <c r="K81" s="65"/>
      <c r="L81" s="65"/>
      <c r="M81" s="65"/>
      <c r="N81" s="33"/>
      <c r="O81" s="33"/>
      <c r="P81" s="28"/>
      <c r="Q81" s="28"/>
      <c r="R81" s="28">
        <f t="shared" si="1"/>
        <v>0</v>
      </c>
      <c r="S81" s="31"/>
    </row>
    <row r="82" spans="1:19" ht="15.5">
      <c r="A82" s="34"/>
      <c r="B82" s="34"/>
      <c r="C82" s="35"/>
      <c r="D82" s="35"/>
      <c r="E82" s="35"/>
      <c r="F82" s="35"/>
      <c r="G82" s="35"/>
      <c r="H82" s="35"/>
      <c r="I82" s="65"/>
      <c r="J82" s="65"/>
      <c r="K82" s="65"/>
      <c r="L82" s="65"/>
      <c r="M82" s="65"/>
      <c r="N82" s="33"/>
      <c r="O82" s="33"/>
      <c r="P82" s="28"/>
      <c r="Q82" s="28"/>
      <c r="R82" s="28">
        <f t="shared" si="1"/>
        <v>0</v>
      </c>
      <c r="S82" s="31"/>
    </row>
    <row r="83" spans="1:19" ht="15.5">
      <c r="A83" s="34"/>
      <c r="B83" s="34"/>
      <c r="C83" s="35"/>
      <c r="D83" s="35"/>
      <c r="E83" s="35"/>
      <c r="F83" s="35"/>
      <c r="G83" s="35"/>
      <c r="H83" s="35"/>
      <c r="I83" s="65"/>
      <c r="J83" s="65"/>
      <c r="K83" s="65"/>
      <c r="L83" s="65"/>
      <c r="M83" s="65"/>
      <c r="N83" s="33"/>
      <c r="O83" s="33"/>
      <c r="P83" s="28"/>
      <c r="Q83" s="28"/>
      <c r="R83" s="28">
        <f t="shared" si="1"/>
        <v>0</v>
      </c>
      <c r="S83" s="31"/>
    </row>
    <row r="84" spans="1:19" ht="15.5">
      <c r="A84" s="34"/>
      <c r="B84" s="34"/>
      <c r="C84" s="35"/>
      <c r="D84" s="35"/>
      <c r="E84" s="35"/>
      <c r="F84" s="35"/>
      <c r="G84" s="35"/>
      <c r="H84" s="35"/>
      <c r="I84" s="65"/>
      <c r="J84" s="65"/>
      <c r="K84" s="65"/>
      <c r="L84" s="65"/>
      <c r="M84" s="65"/>
      <c r="N84" s="33"/>
      <c r="O84" s="33"/>
      <c r="P84" s="28"/>
      <c r="Q84" s="28"/>
      <c r="R84" s="28">
        <f t="shared" si="1"/>
        <v>0</v>
      </c>
      <c r="S84" s="31"/>
    </row>
    <row r="85" spans="1:19" ht="15.5">
      <c r="A85" s="34"/>
      <c r="B85" s="34"/>
      <c r="C85" s="35"/>
      <c r="D85" s="35"/>
      <c r="E85" s="35"/>
      <c r="F85" s="35"/>
      <c r="G85" s="35"/>
      <c r="H85" s="35"/>
      <c r="I85" s="65"/>
      <c r="J85" s="65"/>
      <c r="K85" s="65"/>
      <c r="L85" s="65"/>
      <c r="M85" s="65"/>
      <c r="N85" s="33"/>
      <c r="O85" s="33"/>
      <c r="P85" s="28"/>
      <c r="Q85" s="28"/>
      <c r="R85" s="28">
        <f t="shared" si="1"/>
        <v>0</v>
      </c>
      <c r="S85" s="31"/>
    </row>
    <row r="86" spans="1:19" ht="15.5">
      <c r="A86" s="34"/>
      <c r="B86" s="34"/>
      <c r="C86" s="35"/>
      <c r="D86" s="35"/>
      <c r="E86" s="35"/>
      <c r="F86" s="35"/>
      <c r="G86" s="35"/>
      <c r="H86" s="35"/>
      <c r="I86" s="65"/>
      <c r="J86" s="65"/>
      <c r="K86" s="65"/>
      <c r="L86" s="65"/>
      <c r="M86" s="65"/>
      <c r="N86" s="33"/>
      <c r="O86" s="33"/>
      <c r="P86" s="28"/>
      <c r="Q86" s="28"/>
      <c r="R86" s="28">
        <f t="shared" si="1"/>
        <v>0</v>
      </c>
      <c r="S86" s="31"/>
    </row>
    <row r="87" spans="1:19" ht="15.5">
      <c r="A87" s="34"/>
      <c r="B87" s="34"/>
      <c r="C87" s="35"/>
      <c r="D87" s="35"/>
      <c r="E87" s="35"/>
      <c r="F87" s="35"/>
      <c r="G87" s="35"/>
      <c r="H87" s="35"/>
      <c r="I87" s="65"/>
      <c r="J87" s="65"/>
      <c r="K87" s="65"/>
      <c r="L87" s="65"/>
      <c r="M87" s="65"/>
      <c r="N87" s="33"/>
      <c r="O87" s="33"/>
      <c r="P87" s="28"/>
      <c r="Q87" s="28"/>
      <c r="R87" s="28">
        <f t="shared" si="1"/>
        <v>0</v>
      </c>
      <c r="S87" s="31"/>
    </row>
    <row r="88" spans="1:19" ht="15.5">
      <c r="A88" s="34"/>
      <c r="B88" s="34"/>
      <c r="C88" s="35"/>
      <c r="D88" s="35"/>
      <c r="E88" s="35"/>
      <c r="F88" s="35"/>
      <c r="G88" s="35"/>
      <c r="H88" s="35"/>
      <c r="I88" s="65"/>
      <c r="J88" s="65"/>
      <c r="K88" s="65"/>
      <c r="L88" s="65"/>
      <c r="M88" s="65"/>
      <c r="N88" s="33"/>
      <c r="O88" s="33"/>
      <c r="P88" s="28"/>
      <c r="Q88" s="28"/>
      <c r="R88" s="28">
        <f t="shared" si="1"/>
        <v>0</v>
      </c>
      <c r="S88" s="31"/>
    </row>
    <row r="89" spans="1:19" ht="15.5">
      <c r="A89" s="34"/>
      <c r="B89" s="34"/>
      <c r="C89" s="35"/>
      <c r="D89" s="35"/>
      <c r="E89" s="35"/>
      <c r="F89" s="35"/>
      <c r="G89" s="35"/>
      <c r="H89" s="35"/>
      <c r="I89" s="65"/>
      <c r="J89" s="65"/>
      <c r="K89" s="65"/>
      <c r="L89" s="65"/>
      <c r="M89" s="65"/>
      <c r="N89" s="33"/>
      <c r="O89" s="33"/>
      <c r="P89" s="28"/>
      <c r="Q89" s="28"/>
      <c r="R89" s="28">
        <f t="shared" si="1"/>
        <v>0</v>
      </c>
      <c r="S89" s="31"/>
    </row>
    <row r="90" spans="1:19" ht="15.5">
      <c r="A90" s="34"/>
      <c r="B90" s="34"/>
      <c r="C90" s="35"/>
      <c r="D90" s="35"/>
      <c r="E90" s="35"/>
      <c r="F90" s="35"/>
      <c r="G90" s="35"/>
      <c r="H90" s="35"/>
      <c r="I90" s="65"/>
      <c r="J90" s="65"/>
      <c r="K90" s="65"/>
      <c r="L90" s="65"/>
      <c r="M90" s="65"/>
      <c r="N90" s="33"/>
      <c r="O90" s="33"/>
      <c r="P90" s="28"/>
      <c r="Q90" s="28"/>
      <c r="R90" s="28">
        <f t="shared" si="1"/>
        <v>0</v>
      </c>
      <c r="S90" s="31"/>
    </row>
    <row r="91" spans="1:19" ht="15.5">
      <c r="A91" s="34"/>
      <c r="B91" s="34"/>
      <c r="C91" s="35"/>
      <c r="D91" s="35"/>
      <c r="E91" s="35"/>
      <c r="F91" s="35"/>
      <c r="G91" s="35"/>
      <c r="H91" s="35"/>
      <c r="I91" s="65"/>
      <c r="J91" s="65"/>
      <c r="K91" s="65"/>
      <c r="L91" s="65"/>
      <c r="M91" s="65"/>
      <c r="N91" s="33"/>
      <c r="O91" s="33"/>
      <c r="P91" s="28"/>
      <c r="Q91" s="28"/>
      <c r="R91" s="28">
        <f t="shared" si="1"/>
        <v>0</v>
      </c>
      <c r="S91" s="31"/>
    </row>
    <row r="92" spans="1:19" ht="15.5">
      <c r="A92" s="34"/>
      <c r="B92" s="34"/>
      <c r="C92" s="35"/>
      <c r="D92" s="35"/>
      <c r="E92" s="35"/>
      <c r="F92" s="35"/>
      <c r="G92" s="35"/>
      <c r="H92" s="35"/>
      <c r="I92" s="65"/>
      <c r="J92" s="65"/>
      <c r="K92" s="65"/>
      <c r="L92" s="65"/>
      <c r="M92" s="65"/>
      <c r="N92" s="33"/>
      <c r="O92" s="33"/>
      <c r="P92" s="28"/>
      <c r="Q92" s="28"/>
      <c r="R92" s="28">
        <f t="shared" si="1"/>
        <v>0</v>
      </c>
      <c r="S92" s="31"/>
    </row>
    <row r="93" spans="1:19" ht="15.5">
      <c r="A93" s="34"/>
      <c r="B93" s="34"/>
      <c r="C93" s="35"/>
      <c r="D93" s="35"/>
      <c r="E93" s="35"/>
      <c r="F93" s="35"/>
      <c r="G93" s="35"/>
      <c r="H93" s="35"/>
      <c r="I93" s="65"/>
      <c r="J93" s="65"/>
      <c r="K93" s="65"/>
      <c r="L93" s="65"/>
      <c r="M93" s="65"/>
      <c r="N93" s="33"/>
      <c r="O93" s="33"/>
      <c r="P93" s="28"/>
      <c r="Q93" s="28"/>
      <c r="R93" s="28">
        <f t="shared" si="1"/>
        <v>0</v>
      </c>
      <c r="S93" s="31"/>
    </row>
    <row r="94" spans="1:19" ht="15.5">
      <c r="A94" s="34"/>
      <c r="B94" s="34"/>
      <c r="C94" s="35"/>
      <c r="D94" s="35"/>
      <c r="E94" s="35"/>
      <c r="F94" s="35"/>
      <c r="G94" s="35"/>
      <c r="H94" s="35"/>
      <c r="I94" s="65"/>
      <c r="J94" s="65"/>
      <c r="K94" s="65"/>
      <c r="L94" s="65"/>
      <c r="M94" s="65"/>
      <c r="N94" s="33"/>
      <c r="O94" s="33"/>
      <c r="P94" s="28"/>
      <c r="Q94" s="28"/>
      <c r="R94" s="28">
        <f t="shared" si="1"/>
        <v>0</v>
      </c>
      <c r="S94" s="31"/>
    </row>
    <row r="95" spans="1:19" ht="15.5">
      <c r="A95" s="34"/>
      <c r="B95" s="34"/>
      <c r="C95" s="35"/>
      <c r="D95" s="35"/>
      <c r="E95" s="35"/>
      <c r="F95" s="35"/>
      <c r="G95" s="35"/>
      <c r="H95" s="35"/>
      <c r="I95" s="65"/>
      <c r="J95" s="65"/>
      <c r="K95" s="65"/>
      <c r="L95" s="65"/>
      <c r="M95" s="65"/>
      <c r="N95" s="33"/>
      <c r="O95" s="33"/>
      <c r="P95" s="28"/>
      <c r="Q95" s="28"/>
      <c r="R95" s="28">
        <f t="shared" si="1"/>
        <v>0</v>
      </c>
      <c r="S95" s="31"/>
    </row>
    <row r="96" spans="1:19" ht="15.5">
      <c r="A96" s="34"/>
      <c r="B96" s="34"/>
      <c r="C96" s="35"/>
      <c r="D96" s="35"/>
      <c r="E96" s="35"/>
      <c r="F96" s="35"/>
      <c r="G96" s="35"/>
      <c r="H96" s="35"/>
      <c r="I96" s="65"/>
      <c r="J96" s="65"/>
      <c r="K96" s="65"/>
      <c r="L96" s="65"/>
      <c r="M96" s="65"/>
      <c r="N96" s="33"/>
      <c r="O96" s="33"/>
      <c r="P96" s="28"/>
      <c r="Q96" s="28"/>
      <c r="R96" s="28">
        <f t="shared" si="1"/>
        <v>0</v>
      </c>
      <c r="S96" s="31"/>
    </row>
    <row r="97" spans="1:19" ht="15.5">
      <c r="A97" s="34"/>
      <c r="B97" s="34"/>
      <c r="C97" s="35"/>
      <c r="D97" s="35"/>
      <c r="E97" s="35"/>
      <c r="F97" s="35"/>
      <c r="G97" s="35"/>
      <c r="H97" s="35"/>
      <c r="I97" s="65"/>
      <c r="J97" s="65"/>
      <c r="K97" s="65"/>
      <c r="L97" s="65"/>
      <c r="M97" s="65"/>
      <c r="N97" s="33"/>
      <c r="O97" s="33"/>
      <c r="P97" s="28"/>
      <c r="Q97" s="28"/>
      <c r="R97" s="28">
        <f t="shared" si="1"/>
        <v>0</v>
      </c>
      <c r="S97" s="31"/>
    </row>
    <row r="98" spans="1:19" ht="15.5">
      <c r="A98" s="34"/>
      <c r="B98" s="34"/>
      <c r="C98" s="35"/>
      <c r="D98" s="35"/>
      <c r="E98" s="35"/>
      <c r="F98" s="35"/>
      <c r="G98" s="35"/>
      <c r="H98" s="35"/>
      <c r="I98" s="65"/>
      <c r="J98" s="65"/>
      <c r="K98" s="65"/>
      <c r="L98" s="65"/>
      <c r="M98" s="65"/>
      <c r="N98" s="33"/>
      <c r="O98" s="33"/>
      <c r="P98" s="28"/>
      <c r="Q98" s="28"/>
      <c r="R98" s="28">
        <f t="shared" si="1"/>
        <v>0</v>
      </c>
      <c r="S98" s="31"/>
    </row>
    <row r="99" spans="1:19" ht="15.5">
      <c r="A99" s="34"/>
      <c r="B99" s="34"/>
      <c r="C99" s="35"/>
      <c r="D99" s="35"/>
      <c r="E99" s="35"/>
      <c r="F99" s="35"/>
      <c r="G99" s="35"/>
      <c r="H99" s="35"/>
      <c r="I99" s="65"/>
      <c r="J99" s="65"/>
      <c r="K99" s="65"/>
      <c r="L99" s="65"/>
      <c r="M99" s="65"/>
      <c r="N99" s="33"/>
      <c r="O99" s="33"/>
      <c r="P99" s="28"/>
      <c r="Q99" s="28"/>
      <c r="R99" s="28">
        <f t="shared" si="1"/>
        <v>0</v>
      </c>
      <c r="S99" s="31"/>
    </row>
    <row r="100" spans="1:19" ht="15.5">
      <c r="A100" s="34"/>
      <c r="B100" s="34"/>
      <c r="C100" s="35"/>
      <c r="D100" s="35"/>
      <c r="E100" s="35"/>
      <c r="F100" s="35"/>
      <c r="G100" s="35"/>
      <c r="H100" s="35"/>
      <c r="I100" s="65"/>
      <c r="J100" s="65"/>
      <c r="K100" s="65"/>
      <c r="L100" s="65"/>
      <c r="M100" s="65"/>
      <c r="N100" s="33"/>
      <c r="O100" s="33"/>
      <c r="P100" s="28"/>
      <c r="Q100" s="28"/>
      <c r="R100" s="28">
        <f t="shared" si="1"/>
        <v>0</v>
      </c>
      <c r="S100" s="31"/>
    </row>
    <row r="101" spans="1:19" ht="15.5">
      <c r="A101" s="34"/>
      <c r="B101" s="34"/>
      <c r="C101" s="35"/>
      <c r="D101" s="35"/>
      <c r="E101" s="35"/>
      <c r="F101" s="35"/>
      <c r="G101" s="35"/>
      <c r="H101" s="35"/>
      <c r="I101" s="65"/>
      <c r="J101" s="65"/>
      <c r="K101" s="65"/>
      <c r="L101" s="65"/>
      <c r="M101" s="65"/>
      <c r="N101" s="33"/>
      <c r="O101" s="33"/>
      <c r="P101" s="28"/>
      <c r="Q101" s="28"/>
      <c r="R101" s="28">
        <f t="shared" si="1"/>
        <v>0</v>
      </c>
      <c r="S101" s="31"/>
    </row>
    <row r="102" spans="1:19" ht="15.5">
      <c r="A102" s="34"/>
      <c r="B102" s="34"/>
      <c r="C102" s="35"/>
      <c r="D102" s="35"/>
      <c r="E102" s="35"/>
      <c r="F102" s="35"/>
      <c r="G102" s="35"/>
      <c r="H102" s="35"/>
      <c r="I102" s="65"/>
      <c r="J102" s="65"/>
      <c r="K102" s="65"/>
      <c r="L102" s="65"/>
      <c r="M102" s="65"/>
      <c r="N102" s="33"/>
      <c r="O102" s="33"/>
      <c r="P102" s="28"/>
      <c r="Q102" s="28"/>
      <c r="R102" s="28">
        <f t="shared" si="1"/>
        <v>0</v>
      </c>
      <c r="S102" s="31"/>
    </row>
    <row r="103" spans="1:19" ht="15.5">
      <c r="A103" s="34"/>
      <c r="B103" s="34"/>
      <c r="C103" s="35"/>
      <c r="D103" s="35"/>
      <c r="E103" s="35"/>
      <c r="F103" s="35"/>
      <c r="G103" s="35"/>
      <c r="H103" s="35"/>
      <c r="I103" s="65"/>
      <c r="J103" s="65"/>
      <c r="K103" s="65"/>
      <c r="L103" s="65"/>
      <c r="M103" s="65"/>
      <c r="N103" s="33"/>
      <c r="O103" s="33"/>
      <c r="P103" s="28"/>
      <c r="Q103" s="28"/>
      <c r="R103" s="28">
        <f t="shared" si="1"/>
        <v>0</v>
      </c>
      <c r="S103" s="31"/>
    </row>
    <row r="104" spans="1:19" ht="15.5">
      <c r="A104" s="34"/>
      <c r="B104" s="34"/>
      <c r="C104" s="35"/>
      <c r="D104" s="35"/>
      <c r="E104" s="35"/>
      <c r="F104" s="35"/>
      <c r="G104" s="35"/>
      <c r="H104" s="35"/>
      <c r="I104" s="65"/>
      <c r="J104" s="65"/>
      <c r="K104" s="65"/>
      <c r="L104" s="65"/>
      <c r="M104" s="65"/>
      <c r="N104" s="33"/>
      <c r="O104" s="33"/>
      <c r="P104" s="28"/>
      <c r="Q104" s="28"/>
      <c r="R104" s="28">
        <f t="shared" si="1"/>
        <v>0</v>
      </c>
      <c r="S104" s="31"/>
    </row>
    <row r="105" spans="1:19" ht="15.5">
      <c r="A105" s="34"/>
      <c r="B105" s="34"/>
      <c r="C105" s="35"/>
      <c r="D105" s="35"/>
      <c r="E105" s="35"/>
      <c r="F105" s="35"/>
      <c r="G105" s="35"/>
      <c r="H105" s="35"/>
      <c r="I105" s="65"/>
      <c r="J105" s="65"/>
      <c r="K105" s="65"/>
      <c r="L105" s="65"/>
      <c r="M105" s="65"/>
      <c r="N105" s="33"/>
      <c r="O105" s="33"/>
      <c r="P105" s="28"/>
      <c r="Q105" s="28"/>
      <c r="R105" s="28">
        <f t="shared" si="1"/>
        <v>0</v>
      </c>
      <c r="S105" s="31"/>
    </row>
    <row r="106" spans="1:19" ht="15.5">
      <c r="A106" s="34"/>
      <c r="B106" s="34"/>
      <c r="C106" s="35"/>
      <c r="D106" s="35"/>
      <c r="E106" s="35"/>
      <c r="F106" s="35"/>
      <c r="G106" s="35"/>
      <c r="H106" s="35"/>
      <c r="I106" s="65"/>
      <c r="J106" s="65"/>
      <c r="K106" s="65"/>
      <c r="L106" s="65"/>
      <c r="M106" s="65"/>
      <c r="N106" s="33"/>
      <c r="O106" s="33"/>
      <c r="P106" s="28"/>
      <c r="Q106" s="28"/>
      <c r="R106" s="28">
        <f t="shared" si="1"/>
        <v>0</v>
      </c>
      <c r="S106" s="31"/>
    </row>
    <row r="107" spans="1:19" ht="15.5">
      <c r="A107" s="34"/>
      <c r="B107" s="34"/>
      <c r="C107" s="35"/>
      <c r="D107" s="35"/>
      <c r="E107" s="35"/>
      <c r="F107" s="35"/>
      <c r="G107" s="35"/>
      <c r="H107" s="35"/>
      <c r="I107" s="65"/>
      <c r="J107" s="65"/>
      <c r="K107" s="65"/>
      <c r="L107" s="65"/>
      <c r="M107" s="65"/>
      <c r="N107" s="33"/>
      <c r="O107" s="33"/>
      <c r="P107" s="28"/>
      <c r="Q107" s="28"/>
      <c r="R107" s="28">
        <f t="shared" si="1"/>
        <v>0</v>
      </c>
      <c r="S107" s="31"/>
    </row>
    <row r="108" spans="1:19" ht="15.5">
      <c r="A108" s="34"/>
      <c r="B108" s="34"/>
      <c r="C108" s="35"/>
      <c r="D108" s="35"/>
      <c r="E108" s="35"/>
      <c r="F108" s="35"/>
      <c r="G108" s="35"/>
      <c r="H108" s="35"/>
      <c r="I108" s="65"/>
      <c r="J108" s="65"/>
      <c r="K108" s="65"/>
      <c r="L108" s="65"/>
      <c r="M108" s="65"/>
      <c r="N108" s="33"/>
      <c r="O108" s="33"/>
      <c r="P108" s="28"/>
      <c r="Q108" s="28"/>
      <c r="R108" s="28">
        <f t="shared" si="1"/>
        <v>0</v>
      </c>
      <c r="S108" s="31"/>
    </row>
    <row r="109" spans="1:19" ht="15.5">
      <c r="A109" s="34"/>
      <c r="B109" s="34"/>
      <c r="C109" s="35"/>
      <c r="D109" s="35"/>
      <c r="E109" s="35"/>
      <c r="F109" s="35"/>
      <c r="G109" s="35"/>
      <c r="H109" s="35"/>
      <c r="I109" s="65"/>
      <c r="J109" s="65"/>
      <c r="K109" s="65"/>
      <c r="L109" s="65"/>
      <c r="M109" s="65"/>
      <c r="N109" s="33"/>
      <c r="O109" s="33"/>
      <c r="P109" s="28"/>
      <c r="Q109" s="28"/>
      <c r="R109" s="28">
        <f t="shared" si="1"/>
        <v>0</v>
      </c>
      <c r="S109" s="31"/>
    </row>
    <row r="110" spans="1:19" ht="15.5">
      <c r="A110" s="34"/>
      <c r="B110" s="34"/>
      <c r="C110" s="35"/>
      <c r="D110" s="35"/>
      <c r="E110" s="35"/>
      <c r="F110" s="35"/>
      <c r="G110" s="35"/>
      <c r="H110" s="35"/>
      <c r="I110" s="65"/>
      <c r="J110" s="65"/>
      <c r="K110" s="65"/>
      <c r="L110" s="65"/>
      <c r="M110" s="65"/>
      <c r="N110" s="33"/>
      <c r="O110" s="33"/>
      <c r="P110" s="28"/>
      <c r="Q110" s="28"/>
      <c r="R110" s="28">
        <f t="shared" si="1"/>
        <v>0</v>
      </c>
      <c r="S110" s="31"/>
    </row>
    <row r="111" spans="1:19" ht="15.5">
      <c r="A111" s="34"/>
      <c r="B111" s="34"/>
      <c r="C111" s="35"/>
      <c r="D111" s="35"/>
      <c r="E111" s="35"/>
      <c r="F111" s="35"/>
      <c r="G111" s="35"/>
      <c r="H111" s="35"/>
      <c r="I111" s="65"/>
      <c r="J111" s="65"/>
      <c r="K111" s="65"/>
      <c r="L111" s="65"/>
      <c r="M111" s="65"/>
      <c r="N111" s="33"/>
      <c r="O111" s="33"/>
      <c r="P111" s="28"/>
      <c r="Q111" s="28"/>
      <c r="R111" s="28">
        <f t="shared" si="1"/>
        <v>0</v>
      </c>
      <c r="S111" s="31"/>
    </row>
    <row r="112" spans="1:19" ht="15.5">
      <c r="A112" s="34"/>
      <c r="B112" s="34"/>
      <c r="C112" s="35"/>
      <c r="D112" s="35"/>
      <c r="E112" s="35"/>
      <c r="F112" s="35"/>
      <c r="G112" s="35"/>
      <c r="H112" s="35"/>
      <c r="I112" s="65"/>
      <c r="J112" s="65"/>
      <c r="K112" s="65"/>
      <c r="L112" s="65"/>
      <c r="M112" s="65"/>
      <c r="N112" s="33"/>
      <c r="O112" s="33"/>
      <c r="P112" s="28"/>
      <c r="Q112" s="28"/>
      <c r="R112" s="28">
        <f t="shared" si="1"/>
        <v>0</v>
      </c>
      <c r="S112" s="31"/>
    </row>
    <row r="113" spans="1:19" ht="15.5">
      <c r="A113" s="34"/>
      <c r="B113" s="34"/>
      <c r="C113" s="35"/>
      <c r="D113" s="35"/>
      <c r="E113" s="35"/>
      <c r="F113" s="35"/>
      <c r="G113" s="35"/>
      <c r="H113" s="35"/>
      <c r="I113" s="65"/>
      <c r="J113" s="65"/>
      <c r="K113" s="65"/>
      <c r="L113" s="65"/>
      <c r="M113" s="65"/>
      <c r="N113" s="33"/>
      <c r="O113" s="33"/>
      <c r="P113" s="28"/>
      <c r="Q113" s="28"/>
      <c r="R113" s="28">
        <f t="shared" si="1"/>
        <v>0</v>
      </c>
      <c r="S113" s="31"/>
    </row>
    <row r="114" spans="1:19" ht="15.5">
      <c r="A114" s="34"/>
      <c r="B114" s="34"/>
      <c r="C114" s="35"/>
      <c r="D114" s="35"/>
      <c r="E114" s="35"/>
      <c r="F114" s="35"/>
      <c r="G114" s="35"/>
      <c r="H114" s="35"/>
      <c r="I114" s="65"/>
      <c r="J114" s="65"/>
      <c r="K114" s="65"/>
      <c r="L114" s="65"/>
      <c r="M114" s="65"/>
      <c r="N114" s="33"/>
      <c r="O114" s="33"/>
      <c r="P114" s="28"/>
      <c r="Q114" s="28"/>
      <c r="R114" s="28">
        <f t="shared" si="1"/>
        <v>0</v>
      </c>
      <c r="S114" s="31"/>
    </row>
    <row r="115" spans="1:19" ht="15.5">
      <c r="A115" s="34"/>
      <c r="B115" s="34"/>
      <c r="C115" s="35"/>
      <c r="D115" s="35"/>
      <c r="E115" s="35"/>
      <c r="F115" s="35"/>
      <c r="G115" s="35"/>
      <c r="H115" s="35"/>
      <c r="I115" s="65"/>
      <c r="J115" s="65"/>
      <c r="K115" s="65"/>
      <c r="L115" s="65"/>
      <c r="M115" s="65"/>
      <c r="N115" s="33"/>
      <c r="O115" s="33"/>
      <c r="P115" s="28"/>
      <c r="Q115" s="28"/>
      <c r="R115" s="28">
        <f t="shared" si="1"/>
        <v>0</v>
      </c>
      <c r="S115" s="31"/>
    </row>
    <row r="116" spans="1:19" ht="15.5">
      <c r="A116" s="34"/>
      <c r="B116" s="34"/>
      <c r="C116" s="35"/>
      <c r="D116" s="35"/>
      <c r="E116" s="35"/>
      <c r="F116" s="35"/>
      <c r="G116" s="35"/>
      <c r="H116" s="35"/>
      <c r="I116" s="65"/>
      <c r="J116" s="65"/>
      <c r="K116" s="65"/>
      <c r="L116" s="65"/>
      <c r="M116" s="65"/>
      <c r="N116" s="33"/>
      <c r="O116" s="33"/>
      <c r="P116" s="28"/>
      <c r="Q116" s="28"/>
      <c r="R116" s="28">
        <f t="shared" si="1"/>
        <v>0</v>
      </c>
      <c r="S116" s="31"/>
    </row>
    <row r="117" spans="1:19" ht="15.5">
      <c r="A117" s="34"/>
      <c r="B117" s="34"/>
      <c r="C117" s="35"/>
      <c r="D117" s="35"/>
      <c r="E117" s="35"/>
      <c r="F117" s="35"/>
      <c r="G117" s="35"/>
      <c r="H117" s="35"/>
      <c r="I117" s="65"/>
      <c r="J117" s="65"/>
      <c r="K117" s="65"/>
      <c r="L117" s="65"/>
      <c r="M117" s="65"/>
      <c r="N117" s="33"/>
      <c r="O117" s="33"/>
      <c r="P117" s="28"/>
      <c r="Q117" s="28"/>
      <c r="R117" s="28">
        <f t="shared" si="1"/>
        <v>0</v>
      </c>
      <c r="S117" s="31"/>
    </row>
    <row r="118" spans="1:19" ht="15.5">
      <c r="A118" s="34"/>
      <c r="B118" s="34"/>
      <c r="C118" s="35"/>
      <c r="D118" s="35"/>
      <c r="E118" s="35"/>
      <c r="F118" s="35"/>
      <c r="G118" s="35"/>
      <c r="H118" s="35"/>
      <c r="I118" s="65"/>
      <c r="J118" s="65"/>
      <c r="K118" s="65"/>
      <c r="L118" s="65"/>
      <c r="M118" s="65"/>
      <c r="N118" s="33"/>
      <c r="O118" s="33"/>
      <c r="P118" s="28"/>
      <c r="Q118" s="28"/>
      <c r="R118" s="28">
        <f t="shared" si="1"/>
        <v>0</v>
      </c>
      <c r="S118" s="31"/>
    </row>
    <row r="119" spans="1:19" ht="15.5">
      <c r="A119" s="34"/>
      <c r="B119" s="34"/>
      <c r="C119" s="35"/>
      <c r="D119" s="35"/>
      <c r="E119" s="35"/>
      <c r="F119" s="35"/>
      <c r="G119" s="35"/>
      <c r="H119" s="35"/>
      <c r="I119" s="65"/>
      <c r="J119" s="65"/>
      <c r="K119" s="65"/>
      <c r="L119" s="65"/>
      <c r="M119" s="65"/>
      <c r="N119" s="33"/>
      <c r="O119" s="33"/>
      <c r="P119" s="28"/>
      <c r="Q119" s="28"/>
      <c r="R119" s="28">
        <f t="shared" si="1"/>
        <v>0</v>
      </c>
      <c r="S119" s="31"/>
    </row>
    <row r="120" spans="1:19" ht="15.5">
      <c r="A120" s="34"/>
      <c r="B120" s="34"/>
      <c r="C120" s="35"/>
      <c r="D120" s="35"/>
      <c r="E120" s="35"/>
      <c r="F120" s="35"/>
      <c r="G120" s="35"/>
      <c r="H120" s="35"/>
      <c r="I120" s="65"/>
      <c r="J120" s="65"/>
      <c r="K120" s="65"/>
      <c r="L120" s="65"/>
      <c r="M120" s="65"/>
      <c r="N120" s="33"/>
      <c r="O120" s="33"/>
      <c r="P120" s="28"/>
      <c r="Q120" s="28"/>
      <c r="R120" s="28">
        <f t="shared" si="1"/>
        <v>0</v>
      </c>
      <c r="S120" s="31"/>
    </row>
    <row r="121" spans="1:19" ht="15.5">
      <c r="A121" s="34"/>
      <c r="B121" s="34"/>
      <c r="C121" s="35"/>
      <c r="D121" s="35"/>
      <c r="E121" s="35"/>
      <c r="F121" s="35"/>
      <c r="G121" s="35"/>
      <c r="H121" s="35"/>
      <c r="I121" s="65"/>
      <c r="J121" s="65"/>
      <c r="K121" s="65"/>
      <c r="L121" s="65"/>
      <c r="M121" s="65"/>
      <c r="N121" s="33"/>
      <c r="O121" s="33"/>
      <c r="P121" s="28"/>
      <c r="Q121" s="28"/>
      <c r="R121" s="28">
        <f t="shared" si="1"/>
        <v>0</v>
      </c>
      <c r="S121" s="31"/>
    </row>
    <row r="122" spans="1:19" ht="15.5">
      <c r="A122" s="34"/>
      <c r="B122" s="34"/>
      <c r="C122" s="35"/>
      <c r="D122" s="35"/>
      <c r="E122" s="35"/>
      <c r="F122" s="35"/>
      <c r="G122" s="35"/>
      <c r="H122" s="35"/>
      <c r="I122" s="65"/>
      <c r="J122" s="65"/>
      <c r="K122" s="65"/>
      <c r="L122" s="65"/>
      <c r="M122" s="65"/>
      <c r="N122" s="33"/>
      <c r="O122" s="33"/>
      <c r="P122" s="28"/>
      <c r="Q122" s="28"/>
      <c r="R122" s="28">
        <f t="shared" si="1"/>
        <v>0</v>
      </c>
      <c r="S122" s="31"/>
    </row>
    <row r="123" spans="1:19" ht="15.5">
      <c r="A123" s="34"/>
      <c r="B123" s="34"/>
      <c r="C123" s="35"/>
      <c r="D123" s="35"/>
      <c r="E123" s="35"/>
      <c r="F123" s="35"/>
      <c r="G123" s="35"/>
      <c r="H123" s="35"/>
      <c r="I123" s="65"/>
      <c r="J123" s="65"/>
      <c r="K123" s="65"/>
      <c r="L123" s="65"/>
      <c r="M123" s="65"/>
      <c r="N123" s="33"/>
      <c r="O123" s="33"/>
      <c r="P123" s="28"/>
      <c r="Q123" s="28"/>
      <c r="R123" s="28">
        <f t="shared" si="1"/>
        <v>0</v>
      </c>
      <c r="S123" s="31"/>
    </row>
    <row r="124" spans="1:19" ht="15.5">
      <c r="A124" s="34"/>
      <c r="B124" s="34"/>
      <c r="C124" s="35"/>
      <c r="D124" s="35"/>
      <c r="E124" s="35"/>
      <c r="F124" s="35"/>
      <c r="G124" s="35"/>
      <c r="H124" s="35"/>
      <c r="I124" s="65"/>
      <c r="J124" s="65"/>
      <c r="K124" s="65"/>
      <c r="L124" s="65"/>
      <c r="M124" s="65"/>
      <c r="N124" s="33"/>
      <c r="O124" s="33"/>
      <c r="P124" s="28"/>
      <c r="Q124" s="28"/>
      <c r="R124" s="28">
        <f t="shared" si="1"/>
        <v>0</v>
      </c>
      <c r="S124" s="31"/>
    </row>
    <row r="125" spans="1:19" ht="15.5">
      <c r="A125" s="34"/>
      <c r="B125" s="34"/>
      <c r="C125" s="35"/>
      <c r="D125" s="35"/>
      <c r="E125" s="35"/>
      <c r="F125" s="35"/>
      <c r="G125" s="35"/>
      <c r="H125" s="35"/>
      <c r="I125" s="65"/>
      <c r="J125" s="65"/>
      <c r="K125" s="65"/>
      <c r="L125" s="65"/>
      <c r="M125" s="65"/>
      <c r="N125" s="33"/>
      <c r="O125" s="33"/>
      <c r="P125" s="28"/>
      <c r="Q125" s="28"/>
      <c r="R125" s="28">
        <f t="shared" si="1"/>
        <v>0</v>
      </c>
      <c r="S125" s="31"/>
    </row>
    <row r="126" spans="1:19" ht="15.5">
      <c r="A126" s="34"/>
      <c r="B126" s="34"/>
      <c r="C126" s="35"/>
      <c r="D126" s="35"/>
      <c r="E126" s="35"/>
      <c r="F126" s="35"/>
      <c r="G126" s="35"/>
      <c r="H126" s="35"/>
      <c r="I126" s="65"/>
      <c r="J126" s="65"/>
      <c r="K126" s="65"/>
      <c r="L126" s="65"/>
      <c r="M126" s="65"/>
      <c r="N126" s="33"/>
      <c r="O126" s="33"/>
      <c r="P126" s="28"/>
      <c r="Q126" s="28"/>
      <c r="R126" s="28">
        <f t="shared" si="1"/>
        <v>0</v>
      </c>
      <c r="S126" s="31"/>
    </row>
    <row r="127" spans="1:19" ht="15.5">
      <c r="A127" s="34"/>
      <c r="B127" s="34"/>
      <c r="C127" s="35"/>
      <c r="D127" s="35"/>
      <c r="E127" s="35"/>
      <c r="F127" s="35"/>
      <c r="G127" s="35"/>
      <c r="H127" s="35"/>
      <c r="I127" s="65"/>
      <c r="J127" s="65"/>
      <c r="K127" s="65"/>
      <c r="L127" s="65"/>
      <c r="M127" s="65"/>
      <c r="N127" s="33"/>
      <c r="O127" s="33"/>
      <c r="P127" s="28"/>
      <c r="Q127" s="28"/>
      <c r="R127" s="28">
        <f t="shared" si="1"/>
        <v>0</v>
      </c>
      <c r="S127" s="31"/>
    </row>
    <row r="128" spans="1:19" ht="15.5">
      <c r="A128" s="34"/>
      <c r="B128" s="34"/>
      <c r="C128" s="35"/>
      <c r="D128" s="35"/>
      <c r="E128" s="35"/>
      <c r="F128" s="35"/>
      <c r="G128" s="35"/>
      <c r="H128" s="35"/>
      <c r="I128" s="65"/>
      <c r="J128" s="65"/>
      <c r="K128" s="65"/>
      <c r="L128" s="65"/>
      <c r="M128" s="65"/>
      <c r="N128" s="33"/>
      <c r="O128" s="33"/>
      <c r="P128" s="28"/>
      <c r="Q128" s="28"/>
      <c r="R128" s="28">
        <f t="shared" si="1"/>
        <v>0</v>
      </c>
      <c r="S128" s="31"/>
    </row>
    <row r="129" spans="1:19" ht="15.5">
      <c r="A129" s="34"/>
      <c r="B129" s="34"/>
      <c r="C129" s="35"/>
      <c r="D129" s="35"/>
      <c r="E129" s="35"/>
      <c r="F129" s="35"/>
      <c r="G129" s="35"/>
      <c r="H129" s="35"/>
      <c r="I129" s="65"/>
      <c r="J129" s="65"/>
      <c r="K129" s="65"/>
      <c r="L129" s="65"/>
      <c r="M129" s="65"/>
      <c r="N129" s="33"/>
      <c r="O129" s="33"/>
      <c r="P129" s="28"/>
      <c r="Q129" s="28"/>
      <c r="R129" s="28">
        <f t="shared" si="1"/>
        <v>0</v>
      </c>
      <c r="S129" s="31"/>
    </row>
    <row r="130" spans="1:19" ht="15.5">
      <c r="A130" s="34"/>
      <c r="B130" s="34"/>
      <c r="C130" s="35"/>
      <c r="D130" s="35"/>
      <c r="E130" s="35"/>
      <c r="F130" s="35"/>
      <c r="G130" s="35"/>
      <c r="H130" s="35"/>
      <c r="I130" s="65"/>
      <c r="J130" s="65"/>
      <c r="K130" s="65"/>
      <c r="L130" s="65"/>
      <c r="M130" s="65"/>
      <c r="N130" s="33"/>
      <c r="O130" s="33"/>
      <c r="P130" s="28"/>
      <c r="Q130" s="28"/>
      <c r="R130" s="28">
        <f t="shared" si="1"/>
        <v>0</v>
      </c>
      <c r="S130" s="31"/>
    </row>
    <row r="131" spans="1:19" ht="15.5">
      <c r="A131" s="34"/>
      <c r="B131" s="34"/>
      <c r="C131" s="35"/>
      <c r="D131" s="35"/>
      <c r="E131" s="35"/>
      <c r="F131" s="35"/>
      <c r="G131" s="35"/>
      <c r="H131" s="35"/>
      <c r="I131" s="65"/>
      <c r="J131" s="65"/>
      <c r="K131" s="65"/>
      <c r="L131" s="65"/>
      <c r="M131" s="65"/>
      <c r="N131" s="33"/>
      <c r="O131" s="33"/>
      <c r="P131" s="28"/>
      <c r="Q131" s="28"/>
      <c r="R131" s="28">
        <f t="shared" si="1"/>
        <v>0</v>
      </c>
      <c r="S131" s="31"/>
    </row>
    <row r="132" spans="1:19" ht="15.5">
      <c r="A132" s="34"/>
      <c r="B132" s="34"/>
      <c r="C132" s="35"/>
      <c r="D132" s="35"/>
      <c r="E132" s="35"/>
      <c r="F132" s="35"/>
      <c r="G132" s="35"/>
      <c r="H132" s="35"/>
      <c r="I132" s="65"/>
      <c r="J132" s="65"/>
      <c r="K132" s="65"/>
      <c r="L132" s="65"/>
      <c r="M132" s="65"/>
      <c r="N132" s="33"/>
      <c r="O132" s="33"/>
      <c r="P132" s="28"/>
      <c r="Q132" s="28"/>
      <c r="R132" s="28">
        <f t="shared" si="1"/>
        <v>0</v>
      </c>
      <c r="S132" s="31"/>
    </row>
    <row r="133" spans="1:19" ht="15.5">
      <c r="A133" s="34"/>
      <c r="B133" s="34"/>
      <c r="C133" s="35"/>
      <c r="D133" s="35"/>
      <c r="E133" s="35"/>
      <c r="F133" s="35"/>
      <c r="G133" s="35"/>
      <c r="H133" s="35"/>
      <c r="I133" s="65"/>
      <c r="J133" s="65"/>
      <c r="K133" s="65"/>
      <c r="L133" s="65"/>
      <c r="M133" s="65"/>
      <c r="N133" s="33"/>
      <c r="O133" s="33"/>
      <c r="P133" s="28"/>
      <c r="Q133" s="28"/>
      <c r="R133" s="28">
        <f t="shared" si="1"/>
        <v>0</v>
      </c>
      <c r="S133" s="31"/>
    </row>
    <row r="134" spans="1:19" ht="15.5">
      <c r="A134" s="34"/>
      <c r="B134" s="34"/>
      <c r="C134" s="35"/>
      <c r="D134" s="35"/>
      <c r="E134" s="35"/>
      <c r="F134" s="35"/>
      <c r="G134" s="35"/>
      <c r="H134" s="35"/>
      <c r="I134" s="65"/>
      <c r="J134" s="65"/>
      <c r="K134" s="65"/>
      <c r="L134" s="65"/>
      <c r="M134" s="65"/>
      <c r="N134" s="33"/>
      <c r="O134" s="33"/>
      <c r="P134" s="28"/>
      <c r="Q134" s="28"/>
      <c r="R134" s="28">
        <f t="shared" si="1"/>
        <v>0</v>
      </c>
      <c r="S134" s="31"/>
    </row>
    <row r="135" spans="1:19" ht="15.5">
      <c r="A135" s="34"/>
      <c r="B135" s="34"/>
      <c r="C135" s="35"/>
      <c r="D135" s="35"/>
      <c r="E135" s="35"/>
      <c r="F135" s="35"/>
      <c r="G135" s="35"/>
      <c r="H135" s="35"/>
      <c r="I135" s="65"/>
      <c r="J135" s="65"/>
      <c r="K135" s="65"/>
      <c r="L135" s="65"/>
      <c r="M135" s="65"/>
      <c r="N135" s="33"/>
      <c r="O135" s="33"/>
      <c r="P135" s="28"/>
      <c r="Q135" s="28"/>
      <c r="R135" s="28">
        <f t="shared" ref="R135:R198" si="2">IF(AND(D135="No",COUNTBLANK(J135:M135)=4),1,0)</f>
        <v>0</v>
      </c>
      <c r="S135" s="31"/>
    </row>
    <row r="136" spans="1:19" ht="15.5">
      <c r="A136" s="34"/>
      <c r="B136" s="34"/>
      <c r="C136" s="35"/>
      <c r="D136" s="35"/>
      <c r="E136" s="35"/>
      <c r="F136" s="35"/>
      <c r="G136" s="35"/>
      <c r="H136" s="35"/>
      <c r="I136" s="65"/>
      <c r="J136" s="65"/>
      <c r="K136" s="65"/>
      <c r="L136" s="65"/>
      <c r="M136" s="65"/>
      <c r="N136" s="33"/>
      <c r="O136" s="33"/>
      <c r="P136" s="28"/>
      <c r="Q136" s="28"/>
      <c r="R136" s="28">
        <f t="shared" si="2"/>
        <v>0</v>
      </c>
      <c r="S136" s="31"/>
    </row>
    <row r="137" spans="1:19" ht="15.5">
      <c r="A137" s="34"/>
      <c r="B137" s="34"/>
      <c r="C137" s="35"/>
      <c r="D137" s="35"/>
      <c r="E137" s="35"/>
      <c r="F137" s="35"/>
      <c r="G137" s="35"/>
      <c r="H137" s="35"/>
      <c r="I137" s="65"/>
      <c r="J137" s="65"/>
      <c r="K137" s="65"/>
      <c r="L137" s="65"/>
      <c r="M137" s="65"/>
      <c r="N137" s="33"/>
      <c r="O137" s="33"/>
      <c r="P137" s="28"/>
      <c r="Q137" s="28"/>
      <c r="R137" s="28">
        <f t="shared" si="2"/>
        <v>0</v>
      </c>
      <c r="S137" s="31"/>
    </row>
    <row r="138" spans="1:19" ht="15.5">
      <c r="A138" s="34"/>
      <c r="B138" s="34"/>
      <c r="C138" s="35"/>
      <c r="D138" s="35"/>
      <c r="E138" s="35"/>
      <c r="F138" s="35"/>
      <c r="G138" s="35"/>
      <c r="H138" s="35"/>
      <c r="I138" s="65"/>
      <c r="J138" s="65"/>
      <c r="K138" s="65"/>
      <c r="L138" s="65"/>
      <c r="M138" s="65"/>
      <c r="N138" s="33"/>
      <c r="O138" s="33"/>
      <c r="P138" s="28"/>
      <c r="Q138" s="28"/>
      <c r="R138" s="28">
        <f t="shared" si="2"/>
        <v>0</v>
      </c>
      <c r="S138" s="31"/>
    </row>
    <row r="139" spans="1:19" ht="15.5">
      <c r="A139" s="34"/>
      <c r="B139" s="34"/>
      <c r="C139" s="35"/>
      <c r="D139" s="35"/>
      <c r="E139" s="35"/>
      <c r="F139" s="35"/>
      <c r="G139" s="35"/>
      <c r="H139" s="35"/>
      <c r="I139" s="65"/>
      <c r="J139" s="65"/>
      <c r="K139" s="65"/>
      <c r="L139" s="65"/>
      <c r="M139" s="65"/>
      <c r="N139" s="33"/>
      <c r="O139" s="33"/>
      <c r="P139" s="28"/>
      <c r="Q139" s="28"/>
      <c r="R139" s="28">
        <f t="shared" si="2"/>
        <v>0</v>
      </c>
      <c r="S139" s="31"/>
    </row>
    <row r="140" spans="1:19" ht="15.5">
      <c r="A140" s="34"/>
      <c r="B140" s="34"/>
      <c r="C140" s="35"/>
      <c r="D140" s="35"/>
      <c r="E140" s="35"/>
      <c r="F140" s="35"/>
      <c r="G140" s="35"/>
      <c r="H140" s="35"/>
      <c r="I140" s="65"/>
      <c r="J140" s="65"/>
      <c r="K140" s="65"/>
      <c r="L140" s="65"/>
      <c r="M140" s="65"/>
      <c r="N140" s="33"/>
      <c r="O140" s="33"/>
      <c r="P140" s="28"/>
      <c r="Q140" s="28"/>
      <c r="R140" s="28">
        <f t="shared" si="2"/>
        <v>0</v>
      </c>
      <c r="S140" s="31"/>
    </row>
    <row r="141" spans="1:19" ht="15.5">
      <c r="A141" s="34"/>
      <c r="B141" s="34"/>
      <c r="C141" s="35"/>
      <c r="D141" s="35"/>
      <c r="E141" s="35"/>
      <c r="F141" s="35"/>
      <c r="G141" s="35"/>
      <c r="H141" s="35"/>
      <c r="I141" s="65"/>
      <c r="J141" s="65"/>
      <c r="K141" s="65"/>
      <c r="L141" s="65"/>
      <c r="M141" s="65"/>
      <c r="N141" s="33"/>
      <c r="O141" s="33"/>
      <c r="P141" s="28"/>
      <c r="Q141" s="28"/>
      <c r="R141" s="28">
        <f t="shared" si="2"/>
        <v>0</v>
      </c>
      <c r="S141" s="31"/>
    </row>
    <row r="142" spans="1:19" ht="15.5">
      <c r="A142" s="34"/>
      <c r="B142" s="34"/>
      <c r="C142" s="35"/>
      <c r="D142" s="35"/>
      <c r="E142" s="35"/>
      <c r="F142" s="35"/>
      <c r="G142" s="35"/>
      <c r="H142" s="35"/>
      <c r="I142" s="65"/>
      <c r="J142" s="65"/>
      <c r="K142" s="65"/>
      <c r="L142" s="65"/>
      <c r="M142" s="65"/>
      <c r="N142" s="33"/>
      <c r="O142" s="33"/>
      <c r="P142" s="28"/>
      <c r="Q142" s="28"/>
      <c r="R142" s="28">
        <f t="shared" si="2"/>
        <v>0</v>
      </c>
      <c r="S142" s="31"/>
    </row>
    <row r="143" spans="1:19" ht="15.5">
      <c r="A143" s="34"/>
      <c r="B143" s="34"/>
      <c r="C143" s="35"/>
      <c r="D143" s="35"/>
      <c r="E143" s="35"/>
      <c r="F143" s="35"/>
      <c r="G143" s="35"/>
      <c r="H143" s="35"/>
      <c r="I143" s="65"/>
      <c r="J143" s="65"/>
      <c r="K143" s="65"/>
      <c r="L143" s="65"/>
      <c r="M143" s="65"/>
      <c r="N143" s="33"/>
      <c r="O143" s="33"/>
      <c r="P143" s="28"/>
      <c r="Q143" s="28"/>
      <c r="R143" s="28">
        <f t="shared" si="2"/>
        <v>0</v>
      </c>
      <c r="S143" s="31"/>
    </row>
    <row r="144" spans="1:19" ht="15.5">
      <c r="A144" s="34"/>
      <c r="B144" s="34"/>
      <c r="C144" s="35"/>
      <c r="D144" s="35"/>
      <c r="E144" s="35"/>
      <c r="F144" s="35"/>
      <c r="G144" s="35"/>
      <c r="H144" s="35"/>
      <c r="I144" s="65"/>
      <c r="J144" s="65"/>
      <c r="K144" s="65"/>
      <c r="L144" s="65"/>
      <c r="M144" s="65"/>
      <c r="N144" s="33"/>
      <c r="O144" s="33"/>
      <c r="P144" s="28"/>
      <c r="Q144" s="28"/>
      <c r="R144" s="28">
        <f t="shared" si="2"/>
        <v>0</v>
      </c>
      <c r="S144" s="31"/>
    </row>
    <row r="145" spans="1:19" ht="15.5">
      <c r="A145" s="34"/>
      <c r="B145" s="34"/>
      <c r="C145" s="35"/>
      <c r="D145" s="35"/>
      <c r="E145" s="35"/>
      <c r="F145" s="35"/>
      <c r="G145" s="35"/>
      <c r="H145" s="35"/>
      <c r="I145" s="65"/>
      <c r="J145" s="65"/>
      <c r="K145" s="65"/>
      <c r="L145" s="65"/>
      <c r="M145" s="65"/>
      <c r="N145" s="33"/>
      <c r="O145" s="33"/>
      <c r="P145" s="28"/>
      <c r="Q145" s="28"/>
      <c r="R145" s="28">
        <f t="shared" si="2"/>
        <v>0</v>
      </c>
      <c r="S145" s="31"/>
    </row>
    <row r="146" spans="1:19" ht="15.5">
      <c r="A146" s="34"/>
      <c r="B146" s="34"/>
      <c r="C146" s="35"/>
      <c r="D146" s="35"/>
      <c r="E146" s="35"/>
      <c r="F146" s="35"/>
      <c r="G146" s="35"/>
      <c r="H146" s="35"/>
      <c r="I146" s="65"/>
      <c r="J146" s="65"/>
      <c r="K146" s="65"/>
      <c r="L146" s="65"/>
      <c r="M146" s="65"/>
      <c r="N146" s="33"/>
      <c r="O146" s="33"/>
      <c r="P146" s="28"/>
      <c r="Q146" s="28"/>
      <c r="R146" s="28">
        <f t="shared" si="2"/>
        <v>0</v>
      </c>
      <c r="S146" s="31"/>
    </row>
    <row r="147" spans="1:19" ht="15.5">
      <c r="A147" s="34"/>
      <c r="B147" s="34"/>
      <c r="C147" s="35"/>
      <c r="D147" s="35"/>
      <c r="E147" s="35"/>
      <c r="F147" s="35"/>
      <c r="G147" s="35"/>
      <c r="H147" s="35"/>
      <c r="I147" s="65"/>
      <c r="J147" s="65"/>
      <c r="K147" s="65"/>
      <c r="L147" s="65"/>
      <c r="M147" s="65"/>
      <c r="N147" s="33"/>
      <c r="O147" s="33"/>
      <c r="P147" s="28"/>
      <c r="Q147" s="28"/>
      <c r="R147" s="28">
        <f t="shared" si="2"/>
        <v>0</v>
      </c>
      <c r="S147" s="31"/>
    </row>
    <row r="148" spans="1:19" ht="15.5">
      <c r="A148" s="34"/>
      <c r="B148" s="34"/>
      <c r="C148" s="35"/>
      <c r="D148" s="35"/>
      <c r="E148" s="35"/>
      <c r="F148" s="35"/>
      <c r="G148" s="35"/>
      <c r="H148" s="35"/>
      <c r="I148" s="65"/>
      <c r="J148" s="65"/>
      <c r="K148" s="65"/>
      <c r="L148" s="65"/>
      <c r="M148" s="65"/>
      <c r="N148" s="33"/>
      <c r="O148" s="33"/>
      <c r="P148" s="28"/>
      <c r="Q148" s="28"/>
      <c r="R148" s="28">
        <f t="shared" si="2"/>
        <v>0</v>
      </c>
      <c r="S148" s="31"/>
    </row>
    <row r="149" spans="1:19" ht="15.5">
      <c r="A149" s="34"/>
      <c r="B149" s="34"/>
      <c r="C149" s="35"/>
      <c r="D149" s="35"/>
      <c r="E149" s="35"/>
      <c r="F149" s="35"/>
      <c r="G149" s="35"/>
      <c r="H149" s="35"/>
      <c r="I149" s="65"/>
      <c r="J149" s="65"/>
      <c r="K149" s="65"/>
      <c r="L149" s="65"/>
      <c r="M149" s="65"/>
      <c r="N149" s="33"/>
      <c r="O149" s="33"/>
      <c r="P149" s="28"/>
      <c r="Q149" s="28"/>
      <c r="R149" s="28">
        <f t="shared" si="2"/>
        <v>0</v>
      </c>
      <c r="S149" s="31"/>
    </row>
    <row r="150" spans="1:19" ht="15.5">
      <c r="A150" s="34"/>
      <c r="B150" s="34"/>
      <c r="C150" s="35"/>
      <c r="D150" s="35"/>
      <c r="E150" s="35"/>
      <c r="F150" s="35"/>
      <c r="G150" s="35"/>
      <c r="H150" s="35"/>
      <c r="I150" s="65"/>
      <c r="J150" s="65"/>
      <c r="K150" s="65"/>
      <c r="L150" s="65"/>
      <c r="M150" s="65"/>
      <c r="N150" s="33"/>
      <c r="O150" s="33"/>
      <c r="P150" s="28"/>
      <c r="Q150" s="28"/>
      <c r="R150" s="28">
        <f t="shared" si="2"/>
        <v>0</v>
      </c>
      <c r="S150" s="31"/>
    </row>
    <row r="151" spans="1:19" ht="15.5">
      <c r="A151" s="34"/>
      <c r="B151" s="34"/>
      <c r="C151" s="35"/>
      <c r="D151" s="35"/>
      <c r="E151" s="35"/>
      <c r="F151" s="35"/>
      <c r="G151" s="35"/>
      <c r="H151" s="35"/>
      <c r="I151" s="65"/>
      <c r="J151" s="65"/>
      <c r="K151" s="65"/>
      <c r="L151" s="65"/>
      <c r="M151" s="65"/>
      <c r="N151" s="33"/>
      <c r="O151" s="33"/>
      <c r="P151" s="28"/>
      <c r="Q151" s="28"/>
      <c r="R151" s="28">
        <f t="shared" si="2"/>
        <v>0</v>
      </c>
      <c r="S151" s="31"/>
    </row>
    <row r="152" spans="1:19" ht="15.5">
      <c r="A152" s="34"/>
      <c r="B152" s="34"/>
      <c r="C152" s="35"/>
      <c r="D152" s="35"/>
      <c r="E152" s="35"/>
      <c r="F152" s="35"/>
      <c r="G152" s="35"/>
      <c r="H152" s="35"/>
      <c r="I152" s="65"/>
      <c r="J152" s="65"/>
      <c r="K152" s="65"/>
      <c r="L152" s="65"/>
      <c r="M152" s="65"/>
      <c r="N152" s="33"/>
      <c r="O152" s="33"/>
      <c r="P152" s="28"/>
      <c r="Q152" s="28"/>
      <c r="R152" s="28">
        <f t="shared" si="2"/>
        <v>0</v>
      </c>
      <c r="S152" s="31"/>
    </row>
    <row r="153" spans="1:19" ht="15.5">
      <c r="A153" s="34"/>
      <c r="B153" s="34"/>
      <c r="C153" s="35"/>
      <c r="D153" s="35"/>
      <c r="E153" s="35"/>
      <c r="F153" s="35"/>
      <c r="G153" s="35"/>
      <c r="H153" s="35"/>
      <c r="I153" s="65"/>
      <c r="J153" s="65"/>
      <c r="K153" s="65"/>
      <c r="L153" s="65"/>
      <c r="M153" s="65"/>
      <c r="N153" s="33"/>
      <c r="O153" s="33"/>
      <c r="P153" s="28"/>
      <c r="Q153" s="28"/>
      <c r="R153" s="28">
        <f t="shared" si="2"/>
        <v>0</v>
      </c>
      <c r="S153" s="31"/>
    </row>
    <row r="154" spans="1:19" ht="15.5">
      <c r="A154" s="34"/>
      <c r="B154" s="34"/>
      <c r="C154" s="35"/>
      <c r="D154" s="35"/>
      <c r="E154" s="35"/>
      <c r="F154" s="35"/>
      <c r="G154" s="35"/>
      <c r="H154" s="35"/>
      <c r="I154" s="65"/>
      <c r="J154" s="65"/>
      <c r="K154" s="65"/>
      <c r="L154" s="65"/>
      <c r="M154" s="65"/>
      <c r="N154" s="33"/>
      <c r="O154" s="33"/>
      <c r="P154" s="28"/>
      <c r="Q154" s="28"/>
      <c r="R154" s="28">
        <f t="shared" si="2"/>
        <v>0</v>
      </c>
      <c r="S154" s="31"/>
    </row>
    <row r="155" spans="1:19" ht="15.5">
      <c r="A155" s="34"/>
      <c r="B155" s="34"/>
      <c r="C155" s="35"/>
      <c r="D155" s="35"/>
      <c r="E155" s="35"/>
      <c r="F155" s="35"/>
      <c r="G155" s="35"/>
      <c r="H155" s="35"/>
      <c r="I155" s="65"/>
      <c r="J155" s="65"/>
      <c r="K155" s="65"/>
      <c r="L155" s="65"/>
      <c r="M155" s="65"/>
      <c r="N155" s="33"/>
      <c r="O155" s="33"/>
      <c r="P155" s="28"/>
      <c r="Q155" s="28"/>
      <c r="R155" s="28">
        <f t="shared" si="2"/>
        <v>0</v>
      </c>
      <c r="S155" s="31"/>
    </row>
    <row r="156" spans="1:19" ht="15.5">
      <c r="A156" s="34"/>
      <c r="B156" s="34"/>
      <c r="C156" s="35"/>
      <c r="D156" s="35"/>
      <c r="E156" s="35"/>
      <c r="F156" s="35"/>
      <c r="G156" s="35"/>
      <c r="H156" s="35"/>
      <c r="I156" s="65"/>
      <c r="J156" s="65"/>
      <c r="K156" s="65"/>
      <c r="L156" s="65"/>
      <c r="M156" s="65"/>
      <c r="N156" s="33"/>
      <c r="O156" s="33"/>
      <c r="P156" s="28"/>
      <c r="Q156" s="28"/>
      <c r="R156" s="28">
        <f t="shared" si="2"/>
        <v>0</v>
      </c>
      <c r="S156" s="31"/>
    </row>
    <row r="157" spans="1:19" ht="15.5">
      <c r="A157" s="34"/>
      <c r="B157" s="34"/>
      <c r="C157" s="35"/>
      <c r="D157" s="35"/>
      <c r="E157" s="35"/>
      <c r="F157" s="35"/>
      <c r="G157" s="35"/>
      <c r="H157" s="35"/>
      <c r="I157" s="65"/>
      <c r="J157" s="65"/>
      <c r="K157" s="65"/>
      <c r="L157" s="65"/>
      <c r="M157" s="65"/>
      <c r="N157" s="33"/>
      <c r="O157" s="33"/>
      <c r="P157" s="28"/>
      <c r="Q157" s="28"/>
      <c r="R157" s="28">
        <f t="shared" si="2"/>
        <v>0</v>
      </c>
      <c r="S157" s="31"/>
    </row>
    <row r="158" spans="1:19" ht="15.5">
      <c r="A158" s="34"/>
      <c r="B158" s="34"/>
      <c r="C158" s="35"/>
      <c r="D158" s="35"/>
      <c r="E158" s="35"/>
      <c r="F158" s="35"/>
      <c r="G158" s="35"/>
      <c r="H158" s="35"/>
      <c r="I158" s="65"/>
      <c r="J158" s="65"/>
      <c r="K158" s="65"/>
      <c r="L158" s="65"/>
      <c r="M158" s="65"/>
      <c r="N158" s="33"/>
      <c r="O158" s="33"/>
      <c r="P158" s="28"/>
      <c r="Q158" s="28"/>
      <c r="R158" s="28">
        <f t="shared" si="2"/>
        <v>0</v>
      </c>
      <c r="S158" s="31"/>
    </row>
    <row r="159" spans="1:19" ht="15.5">
      <c r="A159" s="34"/>
      <c r="B159" s="34"/>
      <c r="C159" s="35"/>
      <c r="D159" s="35"/>
      <c r="E159" s="35"/>
      <c r="F159" s="35"/>
      <c r="G159" s="35"/>
      <c r="H159" s="35"/>
      <c r="I159" s="65"/>
      <c r="J159" s="65"/>
      <c r="K159" s="65"/>
      <c r="L159" s="65"/>
      <c r="M159" s="65"/>
      <c r="N159" s="33"/>
      <c r="O159" s="33"/>
      <c r="P159" s="28"/>
      <c r="Q159" s="28"/>
      <c r="R159" s="28">
        <f t="shared" si="2"/>
        <v>0</v>
      </c>
      <c r="S159" s="31"/>
    </row>
    <row r="160" spans="1:19" ht="15.5">
      <c r="A160" s="34"/>
      <c r="B160" s="34"/>
      <c r="C160" s="35"/>
      <c r="D160" s="35"/>
      <c r="E160" s="35"/>
      <c r="F160" s="35"/>
      <c r="G160" s="35"/>
      <c r="H160" s="35"/>
      <c r="I160" s="65"/>
      <c r="J160" s="65"/>
      <c r="K160" s="65"/>
      <c r="L160" s="65"/>
      <c r="M160" s="65"/>
      <c r="N160" s="33"/>
      <c r="O160" s="33"/>
      <c r="P160" s="28"/>
      <c r="Q160" s="28"/>
      <c r="R160" s="28">
        <f t="shared" si="2"/>
        <v>0</v>
      </c>
      <c r="S160" s="31"/>
    </row>
    <row r="161" spans="1:19" ht="15.5">
      <c r="A161" s="34"/>
      <c r="B161" s="34"/>
      <c r="C161" s="35"/>
      <c r="D161" s="35"/>
      <c r="E161" s="35"/>
      <c r="F161" s="35"/>
      <c r="G161" s="35"/>
      <c r="H161" s="35"/>
      <c r="I161" s="65"/>
      <c r="J161" s="65"/>
      <c r="K161" s="65"/>
      <c r="L161" s="65"/>
      <c r="M161" s="65"/>
      <c r="N161" s="33"/>
      <c r="O161" s="33"/>
      <c r="P161" s="28"/>
      <c r="Q161" s="28"/>
      <c r="R161" s="28">
        <f t="shared" si="2"/>
        <v>0</v>
      </c>
      <c r="S161" s="31"/>
    </row>
    <row r="162" spans="1:19" ht="15.5">
      <c r="A162" s="34"/>
      <c r="B162" s="34"/>
      <c r="C162" s="35"/>
      <c r="D162" s="35"/>
      <c r="E162" s="35"/>
      <c r="F162" s="35"/>
      <c r="G162" s="35"/>
      <c r="H162" s="35"/>
      <c r="I162" s="65"/>
      <c r="J162" s="65"/>
      <c r="K162" s="65"/>
      <c r="L162" s="65"/>
      <c r="M162" s="65"/>
      <c r="N162" s="33"/>
      <c r="O162" s="33"/>
      <c r="P162" s="28"/>
      <c r="Q162" s="28"/>
      <c r="R162" s="28">
        <f t="shared" si="2"/>
        <v>0</v>
      </c>
      <c r="S162" s="31"/>
    </row>
    <row r="163" spans="1:19" ht="15.5">
      <c r="A163" s="34"/>
      <c r="B163" s="34"/>
      <c r="C163" s="35"/>
      <c r="D163" s="35"/>
      <c r="E163" s="35"/>
      <c r="F163" s="35"/>
      <c r="G163" s="35"/>
      <c r="H163" s="35"/>
      <c r="I163" s="65"/>
      <c r="J163" s="65"/>
      <c r="K163" s="65"/>
      <c r="L163" s="65"/>
      <c r="M163" s="65"/>
      <c r="N163" s="33"/>
      <c r="O163" s="33"/>
      <c r="P163" s="28"/>
      <c r="Q163" s="28"/>
      <c r="R163" s="28">
        <f t="shared" si="2"/>
        <v>0</v>
      </c>
      <c r="S163" s="31"/>
    </row>
    <row r="164" spans="1:19" ht="15.5">
      <c r="A164" s="34"/>
      <c r="B164" s="34"/>
      <c r="C164" s="35"/>
      <c r="D164" s="35"/>
      <c r="E164" s="35"/>
      <c r="F164" s="35"/>
      <c r="G164" s="35"/>
      <c r="H164" s="35"/>
      <c r="I164" s="65"/>
      <c r="J164" s="65"/>
      <c r="K164" s="65"/>
      <c r="L164" s="65"/>
      <c r="M164" s="65"/>
      <c r="N164" s="33"/>
      <c r="O164" s="33"/>
      <c r="P164" s="28"/>
      <c r="Q164" s="28"/>
      <c r="R164" s="28">
        <f t="shared" si="2"/>
        <v>0</v>
      </c>
      <c r="S164" s="31"/>
    </row>
    <row r="165" spans="1:19" ht="15.5">
      <c r="A165" s="34"/>
      <c r="B165" s="34"/>
      <c r="C165" s="35"/>
      <c r="D165" s="35"/>
      <c r="E165" s="35"/>
      <c r="F165" s="35"/>
      <c r="G165" s="35"/>
      <c r="H165" s="35"/>
      <c r="I165" s="65"/>
      <c r="J165" s="65"/>
      <c r="K165" s="65"/>
      <c r="L165" s="65"/>
      <c r="M165" s="65"/>
      <c r="N165" s="33"/>
      <c r="O165" s="33"/>
      <c r="P165" s="28"/>
      <c r="Q165" s="28"/>
      <c r="R165" s="28">
        <f t="shared" si="2"/>
        <v>0</v>
      </c>
      <c r="S165" s="31"/>
    </row>
    <row r="166" spans="1:19" ht="15.5">
      <c r="A166" s="34"/>
      <c r="B166" s="34"/>
      <c r="C166" s="35"/>
      <c r="D166" s="35"/>
      <c r="E166" s="35"/>
      <c r="F166" s="35"/>
      <c r="G166" s="35"/>
      <c r="H166" s="35"/>
      <c r="I166" s="65"/>
      <c r="J166" s="65"/>
      <c r="K166" s="65"/>
      <c r="L166" s="65"/>
      <c r="M166" s="65"/>
      <c r="N166" s="33"/>
      <c r="O166" s="33"/>
      <c r="P166" s="28"/>
      <c r="Q166" s="28"/>
      <c r="R166" s="28">
        <f t="shared" si="2"/>
        <v>0</v>
      </c>
      <c r="S166" s="31"/>
    </row>
    <row r="167" spans="1:19" ht="15.5">
      <c r="A167" s="34"/>
      <c r="B167" s="34"/>
      <c r="C167" s="35"/>
      <c r="D167" s="35"/>
      <c r="E167" s="35"/>
      <c r="F167" s="35"/>
      <c r="G167" s="35"/>
      <c r="H167" s="35"/>
      <c r="I167" s="65"/>
      <c r="J167" s="65"/>
      <c r="K167" s="65"/>
      <c r="L167" s="65"/>
      <c r="M167" s="65"/>
      <c r="N167" s="33"/>
      <c r="O167" s="33"/>
      <c r="P167" s="28"/>
      <c r="Q167" s="28"/>
      <c r="R167" s="28">
        <f t="shared" si="2"/>
        <v>0</v>
      </c>
      <c r="S167" s="31"/>
    </row>
    <row r="168" spans="1:19" ht="15.5">
      <c r="A168" s="34"/>
      <c r="B168" s="34"/>
      <c r="C168" s="35"/>
      <c r="D168" s="35"/>
      <c r="E168" s="35"/>
      <c r="F168" s="35"/>
      <c r="G168" s="35"/>
      <c r="H168" s="35"/>
      <c r="I168" s="65"/>
      <c r="J168" s="65"/>
      <c r="K168" s="65"/>
      <c r="L168" s="65"/>
      <c r="M168" s="65"/>
      <c r="N168" s="33"/>
      <c r="O168" s="33"/>
      <c r="P168" s="28"/>
      <c r="Q168" s="28"/>
      <c r="R168" s="28">
        <f t="shared" si="2"/>
        <v>0</v>
      </c>
      <c r="S168" s="31"/>
    </row>
    <row r="169" spans="1:19" ht="15.5">
      <c r="A169" s="34"/>
      <c r="B169" s="34"/>
      <c r="C169" s="35"/>
      <c r="D169" s="35"/>
      <c r="E169" s="35"/>
      <c r="F169" s="35"/>
      <c r="G169" s="35"/>
      <c r="H169" s="35"/>
      <c r="I169" s="65"/>
      <c r="J169" s="65"/>
      <c r="K169" s="65"/>
      <c r="L169" s="65"/>
      <c r="M169" s="65"/>
      <c r="N169" s="33"/>
      <c r="O169" s="33"/>
      <c r="P169" s="28"/>
      <c r="Q169" s="28"/>
      <c r="R169" s="28">
        <f t="shared" si="2"/>
        <v>0</v>
      </c>
      <c r="S169" s="31"/>
    </row>
    <row r="170" spans="1:19" ht="15.5">
      <c r="A170" s="34"/>
      <c r="B170" s="34"/>
      <c r="C170" s="35"/>
      <c r="D170" s="35"/>
      <c r="E170" s="35"/>
      <c r="F170" s="35"/>
      <c r="G170" s="35"/>
      <c r="H170" s="35"/>
      <c r="I170" s="65"/>
      <c r="J170" s="65"/>
      <c r="K170" s="65"/>
      <c r="L170" s="65"/>
      <c r="M170" s="65"/>
      <c r="N170" s="33"/>
      <c r="O170" s="33"/>
      <c r="P170" s="28"/>
      <c r="Q170" s="28"/>
      <c r="R170" s="28">
        <f t="shared" si="2"/>
        <v>0</v>
      </c>
      <c r="S170" s="31"/>
    </row>
    <row r="171" spans="1:19" ht="15.5">
      <c r="A171" s="34"/>
      <c r="B171" s="34"/>
      <c r="C171" s="35"/>
      <c r="D171" s="35"/>
      <c r="E171" s="35"/>
      <c r="F171" s="35"/>
      <c r="G171" s="35"/>
      <c r="H171" s="35"/>
      <c r="I171" s="65"/>
      <c r="J171" s="65"/>
      <c r="K171" s="65"/>
      <c r="L171" s="65"/>
      <c r="M171" s="65"/>
      <c r="N171" s="33"/>
      <c r="O171" s="33"/>
      <c r="P171" s="28"/>
      <c r="Q171" s="28"/>
      <c r="R171" s="28">
        <f t="shared" si="2"/>
        <v>0</v>
      </c>
      <c r="S171" s="31"/>
    </row>
    <row r="172" spans="1:19" ht="15.5">
      <c r="A172" s="34"/>
      <c r="B172" s="34"/>
      <c r="C172" s="35"/>
      <c r="D172" s="35"/>
      <c r="E172" s="35"/>
      <c r="F172" s="35"/>
      <c r="G172" s="35"/>
      <c r="H172" s="35"/>
      <c r="I172" s="65"/>
      <c r="J172" s="65"/>
      <c r="K172" s="65"/>
      <c r="L172" s="65"/>
      <c r="M172" s="65"/>
      <c r="N172" s="33"/>
      <c r="O172" s="33"/>
      <c r="P172" s="28"/>
      <c r="Q172" s="28"/>
      <c r="R172" s="28">
        <f t="shared" si="2"/>
        <v>0</v>
      </c>
      <c r="S172" s="31"/>
    </row>
    <row r="173" spans="1:19" ht="15.5">
      <c r="A173" s="34"/>
      <c r="B173" s="34"/>
      <c r="C173" s="35"/>
      <c r="D173" s="35"/>
      <c r="E173" s="35"/>
      <c r="F173" s="35"/>
      <c r="G173" s="35"/>
      <c r="H173" s="35"/>
      <c r="I173" s="65"/>
      <c r="J173" s="65"/>
      <c r="K173" s="65"/>
      <c r="L173" s="65"/>
      <c r="M173" s="65"/>
      <c r="N173" s="33"/>
      <c r="O173" s="33"/>
      <c r="P173" s="28"/>
      <c r="Q173" s="28"/>
      <c r="R173" s="28">
        <f t="shared" si="2"/>
        <v>0</v>
      </c>
      <c r="S173" s="31"/>
    </row>
    <row r="174" spans="1:19" ht="15.5">
      <c r="A174" s="34"/>
      <c r="B174" s="34"/>
      <c r="C174" s="35"/>
      <c r="D174" s="35"/>
      <c r="E174" s="35"/>
      <c r="F174" s="35"/>
      <c r="G174" s="35"/>
      <c r="H174" s="35"/>
      <c r="I174" s="65"/>
      <c r="J174" s="65"/>
      <c r="K174" s="65"/>
      <c r="L174" s="65"/>
      <c r="M174" s="65"/>
      <c r="N174" s="33"/>
      <c r="O174" s="33"/>
      <c r="P174" s="28"/>
      <c r="Q174" s="28"/>
      <c r="R174" s="28">
        <f t="shared" si="2"/>
        <v>0</v>
      </c>
      <c r="S174" s="31"/>
    </row>
    <row r="175" spans="1:19" ht="15.5">
      <c r="A175" s="34"/>
      <c r="B175" s="34"/>
      <c r="C175" s="35"/>
      <c r="D175" s="35"/>
      <c r="E175" s="35"/>
      <c r="F175" s="35"/>
      <c r="G175" s="35"/>
      <c r="H175" s="35"/>
      <c r="I175" s="65"/>
      <c r="J175" s="65"/>
      <c r="K175" s="65"/>
      <c r="L175" s="65"/>
      <c r="M175" s="65"/>
      <c r="N175" s="33"/>
      <c r="O175" s="33"/>
      <c r="P175" s="28"/>
      <c r="Q175" s="28"/>
      <c r="R175" s="28">
        <f t="shared" si="2"/>
        <v>0</v>
      </c>
      <c r="S175" s="31"/>
    </row>
    <row r="176" spans="1:19" ht="15.5">
      <c r="A176" s="34"/>
      <c r="B176" s="34"/>
      <c r="C176" s="35"/>
      <c r="D176" s="35"/>
      <c r="E176" s="35"/>
      <c r="F176" s="35"/>
      <c r="G176" s="35"/>
      <c r="H176" s="35"/>
      <c r="I176" s="65"/>
      <c r="J176" s="65"/>
      <c r="K176" s="65"/>
      <c r="L176" s="65"/>
      <c r="M176" s="65"/>
      <c r="N176" s="33"/>
      <c r="O176" s="33"/>
      <c r="P176" s="28"/>
      <c r="Q176" s="28"/>
      <c r="R176" s="28">
        <f t="shared" si="2"/>
        <v>0</v>
      </c>
      <c r="S176" s="31"/>
    </row>
    <row r="177" spans="1:19" ht="15.5">
      <c r="A177" s="34"/>
      <c r="B177" s="34"/>
      <c r="C177" s="35"/>
      <c r="D177" s="35"/>
      <c r="E177" s="35"/>
      <c r="F177" s="35"/>
      <c r="G177" s="35"/>
      <c r="H177" s="35"/>
      <c r="I177" s="65"/>
      <c r="J177" s="65"/>
      <c r="K177" s="65"/>
      <c r="L177" s="65"/>
      <c r="M177" s="65"/>
      <c r="N177" s="33"/>
      <c r="O177" s="33"/>
      <c r="P177" s="28"/>
      <c r="Q177" s="28"/>
      <c r="R177" s="28">
        <f t="shared" si="2"/>
        <v>0</v>
      </c>
      <c r="S177" s="31"/>
    </row>
    <row r="178" spans="1:19" ht="15.5">
      <c r="A178" s="34"/>
      <c r="B178" s="34"/>
      <c r="C178" s="35"/>
      <c r="D178" s="35"/>
      <c r="E178" s="35"/>
      <c r="F178" s="35"/>
      <c r="G178" s="35"/>
      <c r="H178" s="35"/>
      <c r="I178" s="65"/>
      <c r="J178" s="65"/>
      <c r="K178" s="65"/>
      <c r="L178" s="65"/>
      <c r="M178" s="65"/>
      <c r="N178" s="33"/>
      <c r="O178" s="33"/>
      <c r="P178" s="28"/>
      <c r="Q178" s="28"/>
      <c r="R178" s="28">
        <f t="shared" si="2"/>
        <v>0</v>
      </c>
      <c r="S178" s="31"/>
    </row>
    <row r="179" spans="1:19" ht="15.5">
      <c r="A179" s="34"/>
      <c r="B179" s="34"/>
      <c r="C179" s="35"/>
      <c r="D179" s="35"/>
      <c r="E179" s="35"/>
      <c r="F179" s="35"/>
      <c r="G179" s="35"/>
      <c r="H179" s="35"/>
      <c r="I179" s="65"/>
      <c r="J179" s="65"/>
      <c r="K179" s="65"/>
      <c r="L179" s="65"/>
      <c r="M179" s="65"/>
      <c r="N179" s="33"/>
      <c r="O179" s="33"/>
      <c r="P179" s="28"/>
      <c r="Q179" s="28"/>
      <c r="R179" s="28">
        <f t="shared" si="2"/>
        <v>0</v>
      </c>
      <c r="S179" s="31"/>
    </row>
    <row r="180" spans="1:19" ht="15.5">
      <c r="A180" s="34"/>
      <c r="B180" s="34"/>
      <c r="C180" s="35"/>
      <c r="D180" s="35"/>
      <c r="E180" s="35"/>
      <c r="F180" s="35"/>
      <c r="G180" s="35"/>
      <c r="H180" s="35"/>
      <c r="I180" s="65"/>
      <c r="J180" s="65"/>
      <c r="K180" s="65"/>
      <c r="L180" s="65"/>
      <c r="M180" s="65"/>
      <c r="N180" s="33"/>
      <c r="O180" s="33"/>
      <c r="P180" s="28"/>
      <c r="Q180" s="28"/>
      <c r="R180" s="28">
        <f t="shared" si="2"/>
        <v>0</v>
      </c>
      <c r="S180" s="31"/>
    </row>
    <row r="181" spans="1:19" ht="15.5">
      <c r="A181" s="34"/>
      <c r="B181" s="34"/>
      <c r="C181" s="35"/>
      <c r="D181" s="35"/>
      <c r="E181" s="35"/>
      <c r="F181" s="35"/>
      <c r="G181" s="35"/>
      <c r="H181" s="35"/>
      <c r="I181" s="65"/>
      <c r="J181" s="65"/>
      <c r="K181" s="65"/>
      <c r="L181" s="65"/>
      <c r="M181" s="65"/>
      <c r="N181" s="33"/>
      <c r="O181" s="33"/>
      <c r="P181" s="28"/>
      <c r="Q181" s="28"/>
      <c r="R181" s="28">
        <f t="shared" si="2"/>
        <v>0</v>
      </c>
      <c r="S181" s="31"/>
    </row>
    <row r="182" spans="1:19" ht="15.5">
      <c r="A182" s="34"/>
      <c r="B182" s="34"/>
      <c r="C182" s="35"/>
      <c r="D182" s="35"/>
      <c r="E182" s="35"/>
      <c r="F182" s="35"/>
      <c r="G182" s="35"/>
      <c r="H182" s="35"/>
      <c r="I182" s="65"/>
      <c r="J182" s="65"/>
      <c r="K182" s="65"/>
      <c r="L182" s="65"/>
      <c r="M182" s="65"/>
      <c r="N182" s="33"/>
      <c r="O182" s="33"/>
      <c r="P182" s="28"/>
      <c r="Q182" s="28"/>
      <c r="R182" s="28">
        <f t="shared" si="2"/>
        <v>0</v>
      </c>
      <c r="S182" s="31"/>
    </row>
    <row r="183" spans="1:19" ht="15.5">
      <c r="A183" s="34"/>
      <c r="B183" s="34"/>
      <c r="C183" s="35"/>
      <c r="D183" s="35"/>
      <c r="E183" s="35"/>
      <c r="F183" s="35"/>
      <c r="G183" s="35"/>
      <c r="H183" s="35"/>
      <c r="I183" s="65"/>
      <c r="J183" s="65"/>
      <c r="K183" s="65"/>
      <c r="L183" s="65"/>
      <c r="M183" s="65"/>
      <c r="N183" s="33"/>
      <c r="O183" s="33"/>
      <c r="P183" s="28"/>
      <c r="Q183" s="28"/>
      <c r="R183" s="28">
        <f t="shared" si="2"/>
        <v>0</v>
      </c>
      <c r="S183" s="31"/>
    </row>
    <row r="184" spans="1:19" ht="15.5">
      <c r="A184" s="34"/>
      <c r="B184" s="34"/>
      <c r="C184" s="35"/>
      <c r="D184" s="35"/>
      <c r="E184" s="35"/>
      <c r="F184" s="35"/>
      <c r="G184" s="35"/>
      <c r="H184" s="35"/>
      <c r="I184" s="65"/>
      <c r="J184" s="65"/>
      <c r="K184" s="65"/>
      <c r="L184" s="65"/>
      <c r="M184" s="65"/>
      <c r="N184" s="33"/>
      <c r="O184" s="33"/>
      <c r="P184" s="28"/>
      <c r="Q184" s="28"/>
      <c r="R184" s="28">
        <f t="shared" si="2"/>
        <v>0</v>
      </c>
      <c r="S184" s="31"/>
    </row>
    <row r="185" spans="1:19" ht="15.5">
      <c r="A185" s="34"/>
      <c r="B185" s="34"/>
      <c r="C185" s="35"/>
      <c r="D185" s="35"/>
      <c r="E185" s="35"/>
      <c r="F185" s="35"/>
      <c r="G185" s="35"/>
      <c r="H185" s="35"/>
      <c r="I185" s="65"/>
      <c r="J185" s="65"/>
      <c r="K185" s="65"/>
      <c r="L185" s="65"/>
      <c r="M185" s="65"/>
      <c r="N185" s="33"/>
      <c r="O185" s="33"/>
      <c r="P185" s="28"/>
      <c r="Q185" s="28"/>
      <c r="R185" s="28">
        <f t="shared" si="2"/>
        <v>0</v>
      </c>
      <c r="S185" s="31"/>
    </row>
    <row r="186" spans="1:19" ht="15.5">
      <c r="A186" s="34"/>
      <c r="B186" s="34"/>
      <c r="C186" s="35"/>
      <c r="D186" s="35"/>
      <c r="E186" s="35"/>
      <c r="F186" s="35"/>
      <c r="G186" s="35"/>
      <c r="H186" s="35"/>
      <c r="I186" s="65"/>
      <c r="J186" s="65"/>
      <c r="K186" s="65"/>
      <c r="L186" s="65"/>
      <c r="M186" s="65"/>
      <c r="N186" s="33"/>
      <c r="O186" s="33"/>
      <c r="P186" s="28"/>
      <c r="Q186" s="28"/>
      <c r="R186" s="28">
        <f t="shared" si="2"/>
        <v>0</v>
      </c>
      <c r="S186" s="31"/>
    </row>
    <row r="187" spans="1:19" ht="15.5">
      <c r="A187" s="34"/>
      <c r="B187" s="34"/>
      <c r="C187" s="35"/>
      <c r="D187" s="35"/>
      <c r="E187" s="35"/>
      <c r="F187" s="35"/>
      <c r="G187" s="35"/>
      <c r="H187" s="35"/>
      <c r="I187" s="65"/>
      <c r="J187" s="65"/>
      <c r="K187" s="65"/>
      <c r="L187" s="65"/>
      <c r="M187" s="65"/>
      <c r="N187" s="33"/>
      <c r="O187" s="33"/>
      <c r="P187" s="28"/>
      <c r="Q187" s="28"/>
      <c r="R187" s="28">
        <f t="shared" si="2"/>
        <v>0</v>
      </c>
      <c r="S187" s="31"/>
    </row>
    <row r="188" spans="1:19" ht="15.5">
      <c r="A188" s="34"/>
      <c r="B188" s="34"/>
      <c r="C188" s="35"/>
      <c r="D188" s="35"/>
      <c r="E188" s="35"/>
      <c r="F188" s="35"/>
      <c r="G188" s="35"/>
      <c r="H188" s="35"/>
      <c r="I188" s="65"/>
      <c r="J188" s="65"/>
      <c r="K188" s="65"/>
      <c r="L188" s="65"/>
      <c r="M188" s="65"/>
      <c r="N188" s="33"/>
      <c r="O188" s="33"/>
      <c r="P188" s="28"/>
      <c r="Q188" s="28"/>
      <c r="R188" s="28">
        <f t="shared" si="2"/>
        <v>0</v>
      </c>
      <c r="S188" s="31"/>
    </row>
    <row r="189" spans="1:19" ht="15.5">
      <c r="A189" s="34"/>
      <c r="B189" s="34"/>
      <c r="C189" s="35"/>
      <c r="D189" s="35"/>
      <c r="E189" s="35"/>
      <c r="F189" s="35"/>
      <c r="G189" s="35"/>
      <c r="H189" s="35"/>
      <c r="I189" s="65"/>
      <c r="J189" s="65"/>
      <c r="K189" s="65"/>
      <c r="L189" s="65"/>
      <c r="M189" s="65"/>
      <c r="N189" s="33"/>
      <c r="O189" s="33"/>
      <c r="P189" s="28"/>
      <c r="Q189" s="28"/>
      <c r="R189" s="28">
        <f t="shared" si="2"/>
        <v>0</v>
      </c>
      <c r="S189" s="31"/>
    </row>
    <row r="190" spans="1:19" ht="15.5">
      <c r="A190" s="34"/>
      <c r="B190" s="34"/>
      <c r="C190" s="35"/>
      <c r="D190" s="35"/>
      <c r="E190" s="35"/>
      <c r="F190" s="35"/>
      <c r="G190" s="35"/>
      <c r="H190" s="35"/>
      <c r="I190" s="65"/>
      <c r="J190" s="65"/>
      <c r="K190" s="65"/>
      <c r="L190" s="65"/>
      <c r="M190" s="65"/>
      <c r="N190" s="33"/>
      <c r="O190" s="33"/>
      <c r="P190" s="28"/>
      <c r="Q190" s="28"/>
      <c r="R190" s="28">
        <f t="shared" si="2"/>
        <v>0</v>
      </c>
      <c r="S190" s="31"/>
    </row>
    <row r="191" spans="1:19" ht="15.5">
      <c r="A191" s="34"/>
      <c r="B191" s="34"/>
      <c r="C191" s="35"/>
      <c r="D191" s="35"/>
      <c r="E191" s="35"/>
      <c r="F191" s="35"/>
      <c r="G191" s="35"/>
      <c r="H191" s="35"/>
      <c r="I191" s="65"/>
      <c r="J191" s="65"/>
      <c r="K191" s="65"/>
      <c r="L191" s="65"/>
      <c r="M191" s="65"/>
      <c r="N191" s="33"/>
      <c r="O191" s="33"/>
      <c r="P191" s="28"/>
      <c r="Q191" s="28"/>
      <c r="R191" s="28">
        <f t="shared" si="2"/>
        <v>0</v>
      </c>
      <c r="S191" s="31"/>
    </row>
    <row r="192" spans="1:19" ht="15.5">
      <c r="A192" s="34"/>
      <c r="B192" s="34"/>
      <c r="C192" s="35"/>
      <c r="D192" s="35"/>
      <c r="E192" s="35"/>
      <c r="F192" s="35"/>
      <c r="G192" s="35"/>
      <c r="H192" s="35"/>
      <c r="I192" s="65"/>
      <c r="J192" s="65"/>
      <c r="K192" s="65"/>
      <c r="L192" s="65"/>
      <c r="M192" s="65"/>
      <c r="N192" s="33"/>
      <c r="O192" s="33"/>
      <c r="P192" s="28"/>
      <c r="Q192" s="28"/>
      <c r="R192" s="28">
        <f t="shared" si="2"/>
        <v>0</v>
      </c>
      <c r="S192" s="31"/>
    </row>
    <row r="193" spans="1:19" ht="15.5">
      <c r="A193" s="34"/>
      <c r="B193" s="34"/>
      <c r="C193" s="35"/>
      <c r="D193" s="35"/>
      <c r="E193" s="35"/>
      <c r="F193" s="35"/>
      <c r="G193" s="35"/>
      <c r="H193" s="35"/>
      <c r="I193" s="65"/>
      <c r="J193" s="65"/>
      <c r="K193" s="65"/>
      <c r="L193" s="65"/>
      <c r="M193" s="65"/>
      <c r="N193" s="33"/>
      <c r="O193" s="33"/>
      <c r="P193" s="28"/>
      <c r="Q193" s="28"/>
      <c r="R193" s="28">
        <f t="shared" si="2"/>
        <v>0</v>
      </c>
      <c r="S193" s="31"/>
    </row>
    <row r="194" spans="1:19" ht="15.5">
      <c r="A194" s="34"/>
      <c r="B194" s="34"/>
      <c r="C194" s="35"/>
      <c r="D194" s="35"/>
      <c r="E194" s="35"/>
      <c r="F194" s="35"/>
      <c r="G194" s="35"/>
      <c r="H194" s="35"/>
      <c r="I194" s="65"/>
      <c r="J194" s="65"/>
      <c r="K194" s="65"/>
      <c r="L194" s="65"/>
      <c r="M194" s="65"/>
      <c r="N194" s="33"/>
      <c r="O194" s="33"/>
      <c r="P194" s="28"/>
      <c r="Q194" s="28"/>
      <c r="R194" s="28">
        <f t="shared" si="2"/>
        <v>0</v>
      </c>
      <c r="S194" s="31"/>
    </row>
    <row r="195" spans="1:19" ht="15.5">
      <c r="A195" s="34"/>
      <c r="B195" s="34"/>
      <c r="C195" s="35"/>
      <c r="D195" s="35"/>
      <c r="E195" s="35"/>
      <c r="F195" s="35"/>
      <c r="G195" s="35"/>
      <c r="H195" s="35"/>
      <c r="I195" s="65"/>
      <c r="J195" s="65"/>
      <c r="K195" s="65"/>
      <c r="L195" s="65"/>
      <c r="M195" s="65"/>
      <c r="N195" s="33"/>
      <c r="O195" s="33"/>
      <c r="P195" s="28"/>
      <c r="Q195" s="28"/>
      <c r="R195" s="28">
        <f t="shared" si="2"/>
        <v>0</v>
      </c>
      <c r="S195" s="31"/>
    </row>
    <row r="196" spans="1:19" ht="15.5">
      <c r="A196" s="34"/>
      <c r="B196" s="34"/>
      <c r="C196" s="35"/>
      <c r="D196" s="35"/>
      <c r="E196" s="35"/>
      <c r="F196" s="35"/>
      <c r="G196" s="35"/>
      <c r="H196" s="35"/>
      <c r="I196" s="65"/>
      <c r="J196" s="65"/>
      <c r="K196" s="65"/>
      <c r="L196" s="65"/>
      <c r="M196" s="65"/>
      <c r="N196" s="33"/>
      <c r="O196" s="33"/>
      <c r="P196" s="28"/>
      <c r="Q196" s="28"/>
      <c r="R196" s="28">
        <f t="shared" si="2"/>
        <v>0</v>
      </c>
      <c r="S196" s="31"/>
    </row>
    <row r="197" spans="1:19" ht="15.5">
      <c r="A197" s="34"/>
      <c r="B197" s="34"/>
      <c r="C197" s="35"/>
      <c r="D197" s="35"/>
      <c r="E197" s="35"/>
      <c r="F197" s="35"/>
      <c r="G197" s="35"/>
      <c r="H197" s="35"/>
      <c r="I197" s="65"/>
      <c r="J197" s="65"/>
      <c r="K197" s="65"/>
      <c r="L197" s="65"/>
      <c r="M197" s="65"/>
      <c r="N197" s="33"/>
      <c r="O197" s="33"/>
      <c r="P197" s="28"/>
      <c r="Q197" s="28"/>
      <c r="R197" s="28">
        <f t="shared" si="2"/>
        <v>0</v>
      </c>
      <c r="S197" s="31"/>
    </row>
    <row r="198" spans="1:19" ht="15.5">
      <c r="A198" s="34"/>
      <c r="B198" s="34"/>
      <c r="C198" s="35"/>
      <c r="D198" s="35"/>
      <c r="E198" s="35"/>
      <c r="F198" s="35"/>
      <c r="G198" s="35"/>
      <c r="H198" s="35"/>
      <c r="I198" s="65"/>
      <c r="J198" s="65"/>
      <c r="K198" s="65"/>
      <c r="L198" s="65"/>
      <c r="M198" s="65"/>
      <c r="N198" s="33"/>
      <c r="O198" s="33"/>
      <c r="P198" s="28"/>
      <c r="Q198" s="28"/>
      <c r="R198" s="28">
        <f t="shared" si="2"/>
        <v>0</v>
      </c>
      <c r="S198" s="31"/>
    </row>
    <row r="199" spans="1:19" ht="15.5">
      <c r="A199" s="34"/>
      <c r="B199" s="34"/>
      <c r="C199" s="35"/>
      <c r="D199" s="35"/>
      <c r="E199" s="35"/>
      <c r="F199" s="35"/>
      <c r="G199" s="35"/>
      <c r="H199" s="35"/>
      <c r="I199" s="65"/>
      <c r="J199" s="65"/>
      <c r="K199" s="65"/>
      <c r="L199" s="65"/>
      <c r="M199" s="65"/>
      <c r="N199" s="33"/>
      <c r="O199" s="33"/>
      <c r="P199" s="28"/>
      <c r="Q199" s="28"/>
      <c r="R199" s="28">
        <f t="shared" ref="R199:R262" si="3">IF(AND(D199="No",COUNTBLANK(J199:M199)=4),1,0)</f>
        <v>0</v>
      </c>
      <c r="S199" s="31"/>
    </row>
    <row r="200" spans="1:19" ht="15.5">
      <c r="A200" s="34"/>
      <c r="B200" s="34"/>
      <c r="C200" s="35"/>
      <c r="D200" s="35"/>
      <c r="E200" s="35"/>
      <c r="F200" s="35"/>
      <c r="G200" s="35"/>
      <c r="H200" s="35"/>
      <c r="I200" s="65"/>
      <c r="J200" s="65"/>
      <c r="K200" s="65"/>
      <c r="L200" s="65"/>
      <c r="M200" s="65"/>
      <c r="N200" s="33"/>
      <c r="O200" s="33"/>
      <c r="P200" s="28"/>
      <c r="Q200" s="28"/>
      <c r="R200" s="28">
        <f t="shared" si="3"/>
        <v>0</v>
      </c>
      <c r="S200" s="31"/>
    </row>
    <row r="201" spans="1:19" ht="15.5">
      <c r="A201" s="34"/>
      <c r="B201" s="34"/>
      <c r="C201" s="35"/>
      <c r="D201" s="35"/>
      <c r="E201" s="35"/>
      <c r="F201" s="35"/>
      <c r="G201" s="35"/>
      <c r="H201" s="35"/>
      <c r="I201" s="65"/>
      <c r="J201" s="65"/>
      <c r="K201" s="65"/>
      <c r="L201" s="65"/>
      <c r="M201" s="65"/>
      <c r="N201" s="33"/>
      <c r="O201" s="33"/>
      <c r="P201" s="28"/>
      <c r="Q201" s="28"/>
      <c r="R201" s="28">
        <f t="shared" si="3"/>
        <v>0</v>
      </c>
      <c r="S201" s="31"/>
    </row>
    <row r="202" spans="1:19" ht="15.5">
      <c r="A202" s="34"/>
      <c r="B202" s="34"/>
      <c r="C202" s="35"/>
      <c r="D202" s="35"/>
      <c r="E202" s="35"/>
      <c r="F202" s="35"/>
      <c r="G202" s="35"/>
      <c r="H202" s="35"/>
      <c r="I202" s="65"/>
      <c r="J202" s="65"/>
      <c r="K202" s="65"/>
      <c r="L202" s="65"/>
      <c r="M202" s="65"/>
      <c r="N202" s="33"/>
      <c r="O202" s="33"/>
      <c r="P202" s="28"/>
      <c r="Q202" s="28"/>
      <c r="R202" s="28">
        <f t="shared" si="3"/>
        <v>0</v>
      </c>
      <c r="S202" s="31"/>
    </row>
    <row r="203" spans="1:19" ht="15.5">
      <c r="A203" s="34"/>
      <c r="B203" s="34"/>
      <c r="C203" s="35"/>
      <c r="D203" s="35"/>
      <c r="E203" s="35"/>
      <c r="F203" s="35"/>
      <c r="G203" s="35"/>
      <c r="H203" s="35"/>
      <c r="I203" s="65"/>
      <c r="J203" s="65"/>
      <c r="K203" s="65"/>
      <c r="L203" s="65"/>
      <c r="M203" s="65"/>
      <c r="N203" s="33"/>
      <c r="O203" s="33"/>
      <c r="P203" s="28"/>
      <c r="Q203" s="28"/>
      <c r="R203" s="28">
        <f t="shared" si="3"/>
        <v>0</v>
      </c>
      <c r="S203" s="31"/>
    </row>
    <row r="204" spans="1:19" ht="15.5">
      <c r="A204" s="34"/>
      <c r="B204" s="34"/>
      <c r="C204" s="35"/>
      <c r="D204" s="35"/>
      <c r="E204" s="35"/>
      <c r="F204" s="35"/>
      <c r="G204" s="35"/>
      <c r="H204" s="35"/>
      <c r="I204" s="65"/>
      <c r="J204" s="65"/>
      <c r="K204" s="65"/>
      <c r="L204" s="65"/>
      <c r="M204" s="65"/>
      <c r="N204" s="33"/>
      <c r="O204" s="33"/>
      <c r="P204" s="28"/>
      <c r="Q204" s="28"/>
      <c r="R204" s="28">
        <f t="shared" si="3"/>
        <v>0</v>
      </c>
      <c r="S204" s="31"/>
    </row>
    <row r="205" spans="1:19" ht="15.5">
      <c r="A205" s="34"/>
      <c r="B205" s="34"/>
      <c r="C205" s="35"/>
      <c r="D205" s="35"/>
      <c r="E205" s="35"/>
      <c r="F205" s="35"/>
      <c r="G205" s="35"/>
      <c r="H205" s="35"/>
      <c r="I205" s="65"/>
      <c r="J205" s="65"/>
      <c r="K205" s="65"/>
      <c r="L205" s="65"/>
      <c r="M205" s="65"/>
      <c r="N205" s="33"/>
      <c r="O205" s="33"/>
      <c r="P205" s="28"/>
      <c r="Q205" s="28"/>
      <c r="R205" s="28">
        <f t="shared" si="3"/>
        <v>0</v>
      </c>
      <c r="S205" s="31"/>
    </row>
    <row r="206" spans="1:19" ht="15.5">
      <c r="A206" s="34"/>
      <c r="B206" s="34"/>
      <c r="C206" s="35"/>
      <c r="D206" s="35"/>
      <c r="E206" s="35"/>
      <c r="F206" s="35"/>
      <c r="G206" s="35"/>
      <c r="H206" s="35"/>
      <c r="I206" s="65"/>
      <c r="J206" s="65"/>
      <c r="K206" s="65"/>
      <c r="L206" s="65"/>
      <c r="M206" s="65"/>
      <c r="N206" s="33"/>
      <c r="O206" s="33"/>
      <c r="P206" s="28"/>
      <c r="Q206" s="28"/>
      <c r="R206" s="28">
        <f t="shared" si="3"/>
        <v>0</v>
      </c>
      <c r="S206" s="31"/>
    </row>
    <row r="207" spans="1:19" ht="15.5">
      <c r="A207" s="34"/>
      <c r="B207" s="34"/>
      <c r="C207" s="35"/>
      <c r="D207" s="35"/>
      <c r="E207" s="35"/>
      <c r="F207" s="35"/>
      <c r="G207" s="35"/>
      <c r="H207" s="35"/>
      <c r="I207" s="65"/>
      <c r="J207" s="65"/>
      <c r="K207" s="65"/>
      <c r="L207" s="65"/>
      <c r="M207" s="65"/>
      <c r="N207" s="33"/>
      <c r="O207" s="33"/>
      <c r="P207" s="28"/>
      <c r="Q207" s="28"/>
      <c r="R207" s="28">
        <f t="shared" si="3"/>
        <v>0</v>
      </c>
      <c r="S207" s="31"/>
    </row>
    <row r="208" spans="1:19" ht="15.5">
      <c r="A208" s="34"/>
      <c r="B208" s="34"/>
      <c r="C208" s="35"/>
      <c r="D208" s="35"/>
      <c r="E208" s="35"/>
      <c r="F208" s="35"/>
      <c r="G208" s="35"/>
      <c r="H208" s="35"/>
      <c r="I208" s="65"/>
      <c r="J208" s="65"/>
      <c r="K208" s="65"/>
      <c r="L208" s="65"/>
      <c r="M208" s="65"/>
      <c r="N208" s="33"/>
      <c r="O208" s="33"/>
      <c r="P208" s="28"/>
      <c r="Q208" s="28"/>
      <c r="R208" s="28">
        <f t="shared" si="3"/>
        <v>0</v>
      </c>
      <c r="S208" s="31"/>
    </row>
    <row r="209" spans="1:19" ht="15.5">
      <c r="A209" s="34"/>
      <c r="B209" s="34"/>
      <c r="C209" s="35"/>
      <c r="D209" s="35"/>
      <c r="E209" s="35"/>
      <c r="F209" s="35"/>
      <c r="G209" s="35"/>
      <c r="H209" s="35"/>
      <c r="I209" s="65"/>
      <c r="J209" s="65"/>
      <c r="K209" s="65"/>
      <c r="L209" s="65"/>
      <c r="M209" s="65"/>
      <c r="N209" s="33"/>
      <c r="O209" s="33"/>
      <c r="P209" s="28"/>
      <c r="Q209" s="28"/>
      <c r="R209" s="28">
        <f t="shared" si="3"/>
        <v>0</v>
      </c>
      <c r="S209" s="31"/>
    </row>
    <row r="210" spans="1:19" ht="15.5">
      <c r="A210" s="34"/>
      <c r="B210" s="34"/>
      <c r="C210" s="35"/>
      <c r="D210" s="35"/>
      <c r="E210" s="35"/>
      <c r="F210" s="35"/>
      <c r="G210" s="35"/>
      <c r="H210" s="35"/>
      <c r="I210" s="65"/>
      <c r="J210" s="65"/>
      <c r="K210" s="65"/>
      <c r="L210" s="65"/>
      <c r="M210" s="65"/>
      <c r="N210" s="33"/>
      <c r="O210" s="33"/>
      <c r="P210" s="28"/>
      <c r="Q210" s="28"/>
      <c r="R210" s="28">
        <f t="shared" si="3"/>
        <v>0</v>
      </c>
      <c r="S210" s="31"/>
    </row>
    <row r="211" spans="1:19" ht="15.5">
      <c r="A211" s="34"/>
      <c r="B211" s="34"/>
      <c r="C211" s="35"/>
      <c r="D211" s="35"/>
      <c r="E211" s="35"/>
      <c r="F211" s="35"/>
      <c r="G211" s="35"/>
      <c r="H211" s="35"/>
      <c r="I211" s="65"/>
      <c r="J211" s="65"/>
      <c r="K211" s="65"/>
      <c r="L211" s="65"/>
      <c r="M211" s="65"/>
      <c r="N211" s="33"/>
      <c r="O211" s="33"/>
      <c r="P211" s="28"/>
      <c r="Q211" s="28"/>
      <c r="R211" s="28">
        <f t="shared" si="3"/>
        <v>0</v>
      </c>
      <c r="S211" s="31"/>
    </row>
    <row r="212" spans="1:19" ht="15.5">
      <c r="A212" s="34"/>
      <c r="B212" s="34"/>
      <c r="C212" s="35"/>
      <c r="D212" s="35"/>
      <c r="E212" s="35"/>
      <c r="F212" s="35"/>
      <c r="G212" s="35"/>
      <c r="H212" s="35"/>
      <c r="I212" s="65"/>
      <c r="J212" s="65"/>
      <c r="K212" s="65"/>
      <c r="L212" s="65"/>
      <c r="M212" s="65"/>
      <c r="N212" s="33"/>
      <c r="O212" s="33"/>
      <c r="P212" s="28"/>
      <c r="Q212" s="28"/>
      <c r="R212" s="28">
        <f t="shared" si="3"/>
        <v>0</v>
      </c>
      <c r="S212" s="31"/>
    </row>
    <row r="213" spans="1:19" ht="15.5">
      <c r="A213" s="34"/>
      <c r="B213" s="34"/>
      <c r="C213" s="35"/>
      <c r="D213" s="35"/>
      <c r="E213" s="35"/>
      <c r="F213" s="35"/>
      <c r="G213" s="35"/>
      <c r="H213" s="35"/>
      <c r="I213" s="65"/>
      <c r="J213" s="65"/>
      <c r="K213" s="65"/>
      <c r="L213" s="65"/>
      <c r="M213" s="65"/>
      <c r="N213" s="33"/>
      <c r="O213" s="33"/>
      <c r="P213" s="28"/>
      <c r="Q213" s="28"/>
      <c r="R213" s="28">
        <f t="shared" si="3"/>
        <v>0</v>
      </c>
      <c r="S213" s="31"/>
    </row>
    <row r="214" spans="1:19" ht="15.5">
      <c r="A214" s="34"/>
      <c r="B214" s="34"/>
      <c r="C214" s="35"/>
      <c r="D214" s="35"/>
      <c r="E214" s="35"/>
      <c r="F214" s="35"/>
      <c r="G214" s="35"/>
      <c r="H214" s="35"/>
      <c r="I214" s="65"/>
      <c r="J214" s="65"/>
      <c r="K214" s="65"/>
      <c r="L214" s="65"/>
      <c r="M214" s="65"/>
      <c r="N214" s="33"/>
      <c r="O214" s="33"/>
      <c r="P214" s="28"/>
      <c r="Q214" s="28"/>
      <c r="R214" s="28">
        <f t="shared" si="3"/>
        <v>0</v>
      </c>
      <c r="S214" s="31"/>
    </row>
    <row r="215" spans="1:19" ht="15.5">
      <c r="A215" s="34"/>
      <c r="B215" s="34"/>
      <c r="C215" s="35"/>
      <c r="D215" s="35"/>
      <c r="E215" s="35"/>
      <c r="F215" s="35"/>
      <c r="G215" s="35"/>
      <c r="H215" s="35"/>
      <c r="I215" s="65"/>
      <c r="J215" s="65"/>
      <c r="K215" s="65"/>
      <c r="L215" s="65"/>
      <c r="M215" s="65"/>
      <c r="N215" s="33"/>
      <c r="O215" s="33"/>
      <c r="P215" s="28"/>
      <c r="Q215" s="28"/>
      <c r="R215" s="28">
        <f t="shared" si="3"/>
        <v>0</v>
      </c>
      <c r="S215" s="31"/>
    </row>
    <row r="216" spans="1:19" ht="15.5">
      <c r="A216" s="34"/>
      <c r="B216" s="34"/>
      <c r="C216" s="35"/>
      <c r="D216" s="35"/>
      <c r="E216" s="35"/>
      <c r="F216" s="35"/>
      <c r="G216" s="35"/>
      <c r="H216" s="35"/>
      <c r="I216" s="65"/>
      <c r="J216" s="65"/>
      <c r="K216" s="65"/>
      <c r="L216" s="65"/>
      <c r="M216" s="65"/>
      <c r="N216" s="33"/>
      <c r="O216" s="33"/>
      <c r="P216" s="28"/>
      <c r="Q216" s="28"/>
      <c r="R216" s="28">
        <f t="shared" si="3"/>
        <v>0</v>
      </c>
      <c r="S216" s="31"/>
    </row>
    <row r="217" spans="1:19" ht="15.5">
      <c r="A217" s="34"/>
      <c r="B217" s="34"/>
      <c r="C217" s="35"/>
      <c r="D217" s="35"/>
      <c r="E217" s="35"/>
      <c r="F217" s="35"/>
      <c r="G217" s="35"/>
      <c r="H217" s="35"/>
      <c r="I217" s="65"/>
      <c r="J217" s="65"/>
      <c r="K217" s="65"/>
      <c r="L217" s="65"/>
      <c r="M217" s="65"/>
      <c r="N217" s="33"/>
      <c r="O217" s="33"/>
      <c r="P217" s="28"/>
      <c r="Q217" s="28"/>
      <c r="R217" s="28">
        <f t="shared" si="3"/>
        <v>0</v>
      </c>
      <c r="S217" s="31"/>
    </row>
    <row r="218" spans="1:19" ht="15.5">
      <c r="A218" s="34"/>
      <c r="B218" s="34"/>
      <c r="C218" s="35"/>
      <c r="D218" s="35"/>
      <c r="E218" s="35"/>
      <c r="F218" s="35"/>
      <c r="G218" s="35"/>
      <c r="H218" s="35"/>
      <c r="I218" s="65"/>
      <c r="J218" s="65"/>
      <c r="K218" s="65"/>
      <c r="L218" s="65"/>
      <c r="M218" s="65"/>
      <c r="N218" s="33"/>
      <c r="O218" s="33"/>
      <c r="P218" s="28"/>
      <c r="Q218" s="28"/>
      <c r="R218" s="28">
        <f t="shared" si="3"/>
        <v>0</v>
      </c>
      <c r="S218" s="31"/>
    </row>
    <row r="219" spans="1:19" ht="15.5">
      <c r="A219" s="34"/>
      <c r="B219" s="34"/>
      <c r="C219" s="35"/>
      <c r="D219" s="35"/>
      <c r="E219" s="35"/>
      <c r="F219" s="35"/>
      <c r="G219" s="35"/>
      <c r="H219" s="35"/>
      <c r="I219" s="65"/>
      <c r="J219" s="65"/>
      <c r="K219" s="65"/>
      <c r="L219" s="65"/>
      <c r="M219" s="65"/>
      <c r="N219" s="33"/>
      <c r="O219" s="33"/>
      <c r="P219" s="28"/>
      <c r="Q219" s="28"/>
      <c r="R219" s="28">
        <f t="shared" si="3"/>
        <v>0</v>
      </c>
      <c r="S219" s="31"/>
    </row>
    <row r="220" spans="1:19" ht="15.5">
      <c r="A220" s="34"/>
      <c r="B220" s="34"/>
      <c r="C220" s="35"/>
      <c r="D220" s="35"/>
      <c r="E220" s="35"/>
      <c r="F220" s="35"/>
      <c r="G220" s="35"/>
      <c r="H220" s="35"/>
      <c r="I220" s="65"/>
      <c r="J220" s="65"/>
      <c r="K220" s="65"/>
      <c r="L220" s="65"/>
      <c r="M220" s="65"/>
      <c r="N220" s="33"/>
      <c r="O220" s="33"/>
      <c r="P220" s="28"/>
      <c r="Q220" s="28"/>
      <c r="R220" s="28">
        <f t="shared" si="3"/>
        <v>0</v>
      </c>
      <c r="S220" s="31"/>
    </row>
    <row r="221" spans="1:19" ht="15.5">
      <c r="A221" s="34"/>
      <c r="B221" s="34"/>
      <c r="C221" s="35"/>
      <c r="D221" s="35"/>
      <c r="E221" s="35"/>
      <c r="F221" s="35"/>
      <c r="G221" s="35"/>
      <c r="H221" s="35"/>
      <c r="I221" s="65"/>
      <c r="J221" s="65"/>
      <c r="K221" s="65"/>
      <c r="L221" s="65"/>
      <c r="M221" s="65"/>
      <c r="N221" s="33"/>
      <c r="O221" s="33"/>
      <c r="P221" s="28"/>
      <c r="Q221" s="28"/>
      <c r="R221" s="28">
        <f t="shared" si="3"/>
        <v>0</v>
      </c>
      <c r="S221" s="31"/>
    </row>
    <row r="222" spans="1:19" ht="15.5">
      <c r="A222" s="34"/>
      <c r="B222" s="34"/>
      <c r="C222" s="35"/>
      <c r="D222" s="35"/>
      <c r="E222" s="35"/>
      <c r="F222" s="35"/>
      <c r="G222" s="35"/>
      <c r="H222" s="35"/>
      <c r="I222" s="65"/>
      <c r="J222" s="65"/>
      <c r="K222" s="65"/>
      <c r="L222" s="65"/>
      <c r="M222" s="65"/>
      <c r="N222" s="33"/>
      <c r="O222" s="33"/>
      <c r="P222" s="28"/>
      <c r="Q222" s="28"/>
      <c r="R222" s="28">
        <f t="shared" si="3"/>
        <v>0</v>
      </c>
      <c r="S222" s="31"/>
    </row>
    <row r="223" spans="1:19" ht="15.5">
      <c r="A223" s="34"/>
      <c r="B223" s="34"/>
      <c r="C223" s="35"/>
      <c r="D223" s="35"/>
      <c r="E223" s="35"/>
      <c r="F223" s="35"/>
      <c r="G223" s="35"/>
      <c r="H223" s="35"/>
      <c r="I223" s="65"/>
      <c r="J223" s="65"/>
      <c r="K223" s="65"/>
      <c r="L223" s="65"/>
      <c r="M223" s="65"/>
      <c r="N223" s="33"/>
      <c r="O223" s="33"/>
      <c r="P223" s="28"/>
      <c r="Q223" s="28"/>
      <c r="R223" s="28">
        <f t="shared" si="3"/>
        <v>0</v>
      </c>
      <c r="S223" s="31"/>
    </row>
    <row r="224" spans="1:19" ht="15.5">
      <c r="A224" s="34"/>
      <c r="B224" s="34"/>
      <c r="C224" s="35"/>
      <c r="D224" s="35"/>
      <c r="E224" s="35"/>
      <c r="F224" s="35"/>
      <c r="G224" s="35"/>
      <c r="H224" s="35"/>
      <c r="I224" s="65"/>
      <c r="J224" s="65"/>
      <c r="K224" s="65"/>
      <c r="L224" s="65"/>
      <c r="M224" s="65"/>
      <c r="N224" s="33"/>
      <c r="O224" s="33"/>
      <c r="P224" s="28"/>
      <c r="Q224" s="28"/>
      <c r="R224" s="28">
        <f t="shared" si="3"/>
        <v>0</v>
      </c>
      <c r="S224" s="31"/>
    </row>
    <row r="225" spans="1:19" ht="15.5">
      <c r="A225" s="34"/>
      <c r="B225" s="34"/>
      <c r="C225" s="35"/>
      <c r="D225" s="35"/>
      <c r="E225" s="35"/>
      <c r="F225" s="35"/>
      <c r="G225" s="35"/>
      <c r="H225" s="35"/>
      <c r="I225" s="65"/>
      <c r="J225" s="65"/>
      <c r="K225" s="65"/>
      <c r="L225" s="65"/>
      <c r="M225" s="65"/>
      <c r="N225" s="33"/>
      <c r="O225" s="33"/>
      <c r="P225" s="28"/>
      <c r="Q225" s="28"/>
      <c r="R225" s="28">
        <f t="shared" si="3"/>
        <v>0</v>
      </c>
      <c r="S225" s="31"/>
    </row>
    <row r="226" spans="1:19" ht="15.5">
      <c r="A226" s="34"/>
      <c r="B226" s="34"/>
      <c r="C226" s="35"/>
      <c r="D226" s="35"/>
      <c r="E226" s="35"/>
      <c r="F226" s="35"/>
      <c r="G226" s="35"/>
      <c r="H226" s="35"/>
      <c r="I226" s="65"/>
      <c r="J226" s="65"/>
      <c r="K226" s="65"/>
      <c r="L226" s="65"/>
      <c r="M226" s="65"/>
      <c r="N226" s="33"/>
      <c r="O226" s="33"/>
      <c r="P226" s="28"/>
      <c r="Q226" s="28"/>
      <c r="R226" s="28">
        <f t="shared" si="3"/>
        <v>0</v>
      </c>
      <c r="S226" s="31"/>
    </row>
    <row r="227" spans="1:19" ht="15.5">
      <c r="A227" s="34"/>
      <c r="B227" s="34"/>
      <c r="C227" s="35"/>
      <c r="D227" s="35"/>
      <c r="E227" s="35"/>
      <c r="F227" s="35"/>
      <c r="G227" s="35"/>
      <c r="H227" s="35"/>
      <c r="I227" s="65"/>
      <c r="J227" s="65"/>
      <c r="K227" s="65"/>
      <c r="L227" s="65"/>
      <c r="M227" s="65"/>
      <c r="N227" s="33"/>
      <c r="O227" s="33"/>
      <c r="P227" s="28"/>
      <c r="Q227" s="28"/>
      <c r="R227" s="28">
        <f t="shared" si="3"/>
        <v>0</v>
      </c>
      <c r="S227" s="31"/>
    </row>
    <row r="228" spans="1:19" ht="15.5">
      <c r="A228" s="34"/>
      <c r="B228" s="34"/>
      <c r="C228" s="35"/>
      <c r="D228" s="35"/>
      <c r="E228" s="35"/>
      <c r="F228" s="35"/>
      <c r="G228" s="35"/>
      <c r="H228" s="35"/>
      <c r="I228" s="65"/>
      <c r="J228" s="65"/>
      <c r="K228" s="65"/>
      <c r="L228" s="65"/>
      <c r="M228" s="65"/>
      <c r="N228" s="33"/>
      <c r="O228" s="33"/>
      <c r="P228" s="28"/>
      <c r="Q228" s="28"/>
      <c r="R228" s="28">
        <f t="shared" si="3"/>
        <v>0</v>
      </c>
      <c r="S228" s="31"/>
    </row>
    <row r="229" spans="1:19" ht="15.5">
      <c r="A229" s="34"/>
      <c r="B229" s="34"/>
      <c r="C229" s="35"/>
      <c r="D229" s="35"/>
      <c r="E229" s="35"/>
      <c r="F229" s="35"/>
      <c r="G229" s="35"/>
      <c r="H229" s="35"/>
      <c r="I229" s="65"/>
      <c r="J229" s="65"/>
      <c r="K229" s="65"/>
      <c r="L229" s="65"/>
      <c r="M229" s="65"/>
      <c r="N229" s="33"/>
      <c r="O229" s="33"/>
      <c r="P229" s="28"/>
      <c r="Q229" s="28"/>
      <c r="R229" s="28">
        <f t="shared" si="3"/>
        <v>0</v>
      </c>
      <c r="S229" s="31"/>
    </row>
    <row r="230" spans="1:19" ht="15.5">
      <c r="A230" s="34"/>
      <c r="B230" s="34"/>
      <c r="C230" s="35"/>
      <c r="D230" s="35"/>
      <c r="E230" s="35"/>
      <c r="F230" s="35"/>
      <c r="G230" s="35"/>
      <c r="H230" s="35"/>
      <c r="I230" s="65"/>
      <c r="J230" s="65"/>
      <c r="K230" s="65"/>
      <c r="L230" s="65"/>
      <c r="M230" s="65"/>
      <c r="N230" s="33"/>
      <c r="O230" s="33"/>
      <c r="P230" s="28"/>
      <c r="Q230" s="28"/>
      <c r="R230" s="28">
        <f t="shared" si="3"/>
        <v>0</v>
      </c>
      <c r="S230" s="31"/>
    </row>
    <row r="231" spans="1:19" ht="15.5">
      <c r="A231" s="34"/>
      <c r="B231" s="34"/>
      <c r="C231" s="35"/>
      <c r="D231" s="35"/>
      <c r="E231" s="35"/>
      <c r="F231" s="35"/>
      <c r="G231" s="35"/>
      <c r="H231" s="35"/>
      <c r="I231" s="65"/>
      <c r="J231" s="65"/>
      <c r="K231" s="65"/>
      <c r="L231" s="65"/>
      <c r="M231" s="65"/>
      <c r="N231" s="33"/>
      <c r="O231" s="33"/>
      <c r="P231" s="28"/>
      <c r="Q231" s="28"/>
      <c r="R231" s="28">
        <f t="shared" si="3"/>
        <v>0</v>
      </c>
      <c r="S231" s="31"/>
    </row>
    <row r="232" spans="1:19" ht="15.5">
      <c r="A232" s="34"/>
      <c r="B232" s="34"/>
      <c r="C232" s="35"/>
      <c r="D232" s="35"/>
      <c r="E232" s="35"/>
      <c r="F232" s="35"/>
      <c r="G232" s="35"/>
      <c r="H232" s="35"/>
      <c r="I232" s="65"/>
      <c r="J232" s="65"/>
      <c r="K232" s="65"/>
      <c r="L232" s="65"/>
      <c r="M232" s="65"/>
      <c r="N232" s="33"/>
      <c r="O232" s="33"/>
      <c r="P232" s="28"/>
      <c r="Q232" s="28"/>
      <c r="R232" s="28">
        <f t="shared" si="3"/>
        <v>0</v>
      </c>
      <c r="S232" s="31"/>
    </row>
    <row r="233" spans="1:19" ht="15.5">
      <c r="A233" s="34"/>
      <c r="B233" s="34"/>
      <c r="C233" s="35"/>
      <c r="D233" s="35"/>
      <c r="E233" s="35"/>
      <c r="F233" s="35"/>
      <c r="G233" s="35"/>
      <c r="H233" s="35"/>
      <c r="I233" s="65"/>
      <c r="J233" s="65"/>
      <c r="K233" s="65"/>
      <c r="L233" s="65"/>
      <c r="M233" s="65"/>
      <c r="N233" s="33"/>
      <c r="O233" s="33"/>
      <c r="P233" s="28"/>
      <c r="Q233" s="28"/>
      <c r="R233" s="28">
        <f t="shared" si="3"/>
        <v>0</v>
      </c>
      <c r="S233" s="31"/>
    </row>
    <row r="234" spans="1:19" ht="15.5">
      <c r="A234" s="34"/>
      <c r="B234" s="34"/>
      <c r="C234" s="35"/>
      <c r="D234" s="35"/>
      <c r="E234" s="35"/>
      <c r="F234" s="35"/>
      <c r="G234" s="35"/>
      <c r="H234" s="35"/>
      <c r="I234" s="65"/>
      <c r="J234" s="65"/>
      <c r="K234" s="65"/>
      <c r="L234" s="65"/>
      <c r="M234" s="65"/>
      <c r="N234" s="33"/>
      <c r="O234" s="33"/>
      <c r="P234" s="28"/>
      <c r="Q234" s="28"/>
      <c r="R234" s="28">
        <f t="shared" si="3"/>
        <v>0</v>
      </c>
      <c r="S234" s="31"/>
    </row>
    <row r="235" spans="1:19" ht="15.5">
      <c r="A235" s="34"/>
      <c r="B235" s="34"/>
      <c r="C235" s="35"/>
      <c r="D235" s="35"/>
      <c r="E235" s="35"/>
      <c r="F235" s="35"/>
      <c r="G235" s="35"/>
      <c r="H235" s="35"/>
      <c r="I235" s="65"/>
      <c r="J235" s="65"/>
      <c r="K235" s="65"/>
      <c r="L235" s="65"/>
      <c r="M235" s="65"/>
      <c r="N235" s="33"/>
      <c r="O235" s="33"/>
      <c r="P235" s="28"/>
      <c r="Q235" s="28"/>
      <c r="R235" s="28">
        <f t="shared" si="3"/>
        <v>0</v>
      </c>
      <c r="S235" s="31"/>
    </row>
    <row r="236" spans="1:19" ht="15.5">
      <c r="A236" s="34"/>
      <c r="B236" s="34"/>
      <c r="C236" s="35"/>
      <c r="D236" s="35"/>
      <c r="E236" s="35"/>
      <c r="F236" s="35"/>
      <c r="G236" s="35"/>
      <c r="H236" s="35"/>
      <c r="I236" s="65"/>
      <c r="J236" s="65"/>
      <c r="K236" s="65"/>
      <c r="L236" s="65"/>
      <c r="M236" s="65"/>
      <c r="N236" s="33"/>
      <c r="O236" s="33"/>
      <c r="P236" s="28"/>
      <c r="Q236" s="28"/>
      <c r="R236" s="28">
        <f t="shared" si="3"/>
        <v>0</v>
      </c>
      <c r="S236" s="31"/>
    </row>
    <row r="237" spans="1:19" ht="15.5">
      <c r="A237" s="34"/>
      <c r="B237" s="34"/>
      <c r="C237" s="35"/>
      <c r="D237" s="35"/>
      <c r="E237" s="35"/>
      <c r="F237" s="35"/>
      <c r="G237" s="35"/>
      <c r="H237" s="35"/>
      <c r="I237" s="65"/>
      <c r="J237" s="65"/>
      <c r="K237" s="65"/>
      <c r="L237" s="65"/>
      <c r="M237" s="65"/>
      <c r="N237" s="33"/>
      <c r="O237" s="33"/>
      <c r="P237" s="28"/>
      <c r="Q237" s="28"/>
      <c r="R237" s="28">
        <f t="shared" si="3"/>
        <v>0</v>
      </c>
      <c r="S237" s="31"/>
    </row>
    <row r="238" spans="1:19" ht="15.5">
      <c r="A238" s="34"/>
      <c r="B238" s="34"/>
      <c r="C238" s="35"/>
      <c r="D238" s="35"/>
      <c r="E238" s="35"/>
      <c r="F238" s="35"/>
      <c r="G238" s="35"/>
      <c r="H238" s="35"/>
      <c r="I238" s="65"/>
      <c r="J238" s="65"/>
      <c r="K238" s="65"/>
      <c r="L238" s="65"/>
      <c r="M238" s="65"/>
      <c r="N238" s="33"/>
      <c r="O238" s="33"/>
      <c r="P238" s="28"/>
      <c r="Q238" s="28"/>
      <c r="R238" s="28">
        <f t="shared" si="3"/>
        <v>0</v>
      </c>
      <c r="S238" s="31"/>
    </row>
    <row r="239" spans="1:19" ht="15.5">
      <c r="A239" s="34"/>
      <c r="B239" s="34"/>
      <c r="C239" s="35"/>
      <c r="D239" s="35"/>
      <c r="E239" s="35"/>
      <c r="F239" s="35"/>
      <c r="G239" s="35"/>
      <c r="H239" s="35"/>
      <c r="I239" s="65"/>
      <c r="J239" s="65"/>
      <c r="K239" s="65"/>
      <c r="L239" s="65"/>
      <c r="M239" s="65"/>
      <c r="N239" s="33"/>
      <c r="O239" s="33"/>
      <c r="P239" s="28"/>
      <c r="Q239" s="28"/>
      <c r="R239" s="28">
        <f t="shared" si="3"/>
        <v>0</v>
      </c>
      <c r="S239" s="31"/>
    </row>
    <row r="240" spans="1:19" ht="15.5">
      <c r="A240" s="34"/>
      <c r="B240" s="34"/>
      <c r="C240" s="35"/>
      <c r="D240" s="35"/>
      <c r="E240" s="35"/>
      <c r="F240" s="35"/>
      <c r="G240" s="35"/>
      <c r="H240" s="35"/>
      <c r="I240" s="65"/>
      <c r="J240" s="65"/>
      <c r="K240" s="65"/>
      <c r="L240" s="65"/>
      <c r="M240" s="65"/>
      <c r="N240" s="33"/>
      <c r="O240" s="33"/>
      <c r="P240" s="28"/>
      <c r="Q240" s="28"/>
      <c r="R240" s="28">
        <f t="shared" si="3"/>
        <v>0</v>
      </c>
      <c r="S240" s="31"/>
    </row>
    <row r="241" spans="1:19" ht="15.5">
      <c r="A241" s="34"/>
      <c r="B241" s="34"/>
      <c r="C241" s="35"/>
      <c r="D241" s="35"/>
      <c r="E241" s="35"/>
      <c r="F241" s="35"/>
      <c r="G241" s="35"/>
      <c r="H241" s="35"/>
      <c r="I241" s="65"/>
      <c r="J241" s="65"/>
      <c r="K241" s="65"/>
      <c r="L241" s="65"/>
      <c r="M241" s="65"/>
      <c r="N241" s="33"/>
      <c r="O241" s="33"/>
      <c r="P241" s="28"/>
      <c r="Q241" s="28"/>
      <c r="R241" s="28">
        <f t="shared" si="3"/>
        <v>0</v>
      </c>
      <c r="S241" s="31"/>
    </row>
    <row r="242" spans="1:19" ht="15.5">
      <c r="A242" s="34"/>
      <c r="B242" s="34"/>
      <c r="C242" s="35"/>
      <c r="D242" s="35"/>
      <c r="E242" s="35"/>
      <c r="F242" s="35"/>
      <c r="G242" s="35"/>
      <c r="H242" s="35"/>
      <c r="I242" s="65"/>
      <c r="J242" s="65"/>
      <c r="K242" s="65"/>
      <c r="L242" s="65"/>
      <c r="M242" s="65"/>
      <c r="N242" s="33"/>
      <c r="O242" s="33"/>
      <c r="P242" s="28"/>
      <c r="Q242" s="28"/>
      <c r="R242" s="28">
        <f t="shared" si="3"/>
        <v>0</v>
      </c>
      <c r="S242" s="31"/>
    </row>
    <row r="243" spans="1:19" ht="15.5">
      <c r="A243" s="34"/>
      <c r="B243" s="34"/>
      <c r="C243" s="35"/>
      <c r="D243" s="35"/>
      <c r="E243" s="35"/>
      <c r="F243" s="35"/>
      <c r="G243" s="35"/>
      <c r="H243" s="35"/>
      <c r="I243" s="65"/>
      <c r="J243" s="65"/>
      <c r="K243" s="65"/>
      <c r="L243" s="65"/>
      <c r="M243" s="65"/>
      <c r="N243" s="33"/>
      <c r="O243" s="33"/>
      <c r="P243" s="28"/>
      <c r="Q243" s="28"/>
      <c r="R243" s="28">
        <f t="shared" si="3"/>
        <v>0</v>
      </c>
      <c r="S243" s="31"/>
    </row>
    <row r="244" spans="1:19" ht="15.5">
      <c r="A244" s="34"/>
      <c r="B244" s="34"/>
      <c r="C244" s="35"/>
      <c r="D244" s="35"/>
      <c r="E244" s="35"/>
      <c r="F244" s="35"/>
      <c r="G244" s="35"/>
      <c r="H244" s="35"/>
      <c r="I244" s="65"/>
      <c r="J244" s="65"/>
      <c r="K244" s="65"/>
      <c r="L244" s="65"/>
      <c r="M244" s="65"/>
      <c r="N244" s="33"/>
      <c r="O244" s="33"/>
      <c r="P244" s="28"/>
      <c r="Q244" s="28"/>
      <c r="R244" s="28">
        <f t="shared" si="3"/>
        <v>0</v>
      </c>
      <c r="S244" s="31"/>
    </row>
    <row r="245" spans="1:19" ht="15.5">
      <c r="A245" s="34"/>
      <c r="B245" s="34"/>
      <c r="C245" s="35"/>
      <c r="D245" s="35"/>
      <c r="E245" s="35"/>
      <c r="F245" s="35"/>
      <c r="G245" s="35"/>
      <c r="H245" s="35"/>
      <c r="I245" s="65"/>
      <c r="J245" s="65"/>
      <c r="K245" s="65"/>
      <c r="L245" s="65"/>
      <c r="M245" s="65"/>
      <c r="N245" s="33"/>
      <c r="O245" s="33"/>
      <c r="P245" s="28"/>
      <c r="Q245" s="28"/>
      <c r="R245" s="28">
        <f t="shared" si="3"/>
        <v>0</v>
      </c>
      <c r="S245" s="31"/>
    </row>
    <row r="246" spans="1:19" ht="15.5">
      <c r="A246" s="34"/>
      <c r="B246" s="34"/>
      <c r="C246" s="35"/>
      <c r="D246" s="35"/>
      <c r="E246" s="35"/>
      <c r="F246" s="35"/>
      <c r="G246" s="35"/>
      <c r="H246" s="35"/>
      <c r="I246" s="65"/>
      <c r="J246" s="65"/>
      <c r="K246" s="65"/>
      <c r="L246" s="65"/>
      <c r="M246" s="65"/>
      <c r="N246" s="33"/>
      <c r="O246" s="33"/>
      <c r="P246" s="28"/>
      <c r="Q246" s="28"/>
      <c r="R246" s="28">
        <f t="shared" si="3"/>
        <v>0</v>
      </c>
      <c r="S246" s="31"/>
    </row>
    <row r="247" spans="1:19" ht="15.5">
      <c r="A247" s="34"/>
      <c r="B247" s="34"/>
      <c r="C247" s="35"/>
      <c r="D247" s="35"/>
      <c r="E247" s="35"/>
      <c r="F247" s="35"/>
      <c r="G247" s="35"/>
      <c r="H247" s="35"/>
      <c r="I247" s="65"/>
      <c r="J247" s="65"/>
      <c r="K247" s="65"/>
      <c r="L247" s="65"/>
      <c r="M247" s="65"/>
      <c r="N247" s="33"/>
      <c r="O247" s="33"/>
      <c r="P247" s="28"/>
      <c r="Q247" s="28"/>
      <c r="R247" s="28">
        <f t="shared" si="3"/>
        <v>0</v>
      </c>
      <c r="S247" s="31"/>
    </row>
    <row r="248" spans="1:19" ht="15.5">
      <c r="A248" s="34"/>
      <c r="B248" s="34"/>
      <c r="C248" s="35"/>
      <c r="D248" s="35"/>
      <c r="E248" s="35"/>
      <c r="F248" s="35"/>
      <c r="G248" s="35"/>
      <c r="H248" s="35"/>
      <c r="I248" s="65"/>
      <c r="J248" s="65"/>
      <c r="K248" s="65"/>
      <c r="L248" s="65"/>
      <c r="M248" s="65"/>
      <c r="N248" s="33"/>
      <c r="O248" s="33"/>
      <c r="P248" s="28"/>
      <c r="Q248" s="28"/>
      <c r="R248" s="28">
        <f t="shared" si="3"/>
        <v>0</v>
      </c>
      <c r="S248" s="31"/>
    </row>
    <row r="249" spans="1:19" ht="15.5">
      <c r="A249" s="34"/>
      <c r="B249" s="34"/>
      <c r="C249" s="35"/>
      <c r="D249" s="35"/>
      <c r="E249" s="35"/>
      <c r="F249" s="35"/>
      <c r="G249" s="35"/>
      <c r="H249" s="35"/>
      <c r="I249" s="65"/>
      <c r="J249" s="65"/>
      <c r="K249" s="65"/>
      <c r="L249" s="65"/>
      <c r="M249" s="65"/>
      <c r="N249" s="33"/>
      <c r="O249" s="33"/>
      <c r="P249" s="28"/>
      <c r="Q249" s="28"/>
      <c r="R249" s="28">
        <f t="shared" si="3"/>
        <v>0</v>
      </c>
      <c r="S249" s="31"/>
    </row>
    <row r="250" spans="1:19" ht="15.5">
      <c r="A250" s="34"/>
      <c r="B250" s="34"/>
      <c r="C250" s="35"/>
      <c r="D250" s="35"/>
      <c r="E250" s="35"/>
      <c r="F250" s="35"/>
      <c r="G250" s="35"/>
      <c r="H250" s="35"/>
      <c r="I250" s="65"/>
      <c r="J250" s="65"/>
      <c r="K250" s="65"/>
      <c r="L250" s="65"/>
      <c r="M250" s="65"/>
      <c r="N250" s="33"/>
      <c r="O250" s="33"/>
      <c r="P250" s="28"/>
      <c r="Q250" s="28"/>
      <c r="R250" s="28">
        <f t="shared" si="3"/>
        <v>0</v>
      </c>
      <c r="S250" s="31"/>
    </row>
    <row r="251" spans="1:19" ht="15.5">
      <c r="A251" s="34"/>
      <c r="B251" s="34"/>
      <c r="C251" s="35"/>
      <c r="D251" s="35"/>
      <c r="E251" s="35"/>
      <c r="F251" s="35"/>
      <c r="G251" s="35"/>
      <c r="H251" s="35"/>
      <c r="I251" s="65"/>
      <c r="J251" s="65"/>
      <c r="K251" s="65"/>
      <c r="L251" s="65"/>
      <c r="M251" s="65"/>
      <c r="N251" s="33"/>
      <c r="O251" s="33"/>
      <c r="P251" s="28"/>
      <c r="Q251" s="28"/>
      <c r="R251" s="28">
        <f t="shared" si="3"/>
        <v>0</v>
      </c>
      <c r="S251" s="31"/>
    </row>
    <row r="252" spans="1:19" ht="15.5">
      <c r="A252" s="34"/>
      <c r="B252" s="34"/>
      <c r="C252" s="35"/>
      <c r="D252" s="35"/>
      <c r="E252" s="35"/>
      <c r="F252" s="35"/>
      <c r="G252" s="35"/>
      <c r="H252" s="35"/>
      <c r="I252" s="65"/>
      <c r="J252" s="65"/>
      <c r="K252" s="65"/>
      <c r="L252" s="65"/>
      <c r="M252" s="65"/>
      <c r="N252" s="33"/>
      <c r="O252" s="33"/>
      <c r="P252" s="28"/>
      <c r="Q252" s="28"/>
      <c r="R252" s="28">
        <f t="shared" si="3"/>
        <v>0</v>
      </c>
      <c r="S252" s="31"/>
    </row>
    <row r="253" spans="1:19" ht="15.5">
      <c r="A253" s="34"/>
      <c r="B253" s="34"/>
      <c r="C253" s="35"/>
      <c r="D253" s="35"/>
      <c r="E253" s="35"/>
      <c r="F253" s="35"/>
      <c r="G253" s="35"/>
      <c r="H253" s="35"/>
      <c r="I253" s="65"/>
      <c r="J253" s="65"/>
      <c r="K253" s="65"/>
      <c r="L253" s="65"/>
      <c r="M253" s="65"/>
      <c r="N253" s="33"/>
      <c r="O253" s="33"/>
      <c r="P253" s="28"/>
      <c r="Q253" s="28"/>
      <c r="R253" s="28">
        <f t="shared" si="3"/>
        <v>0</v>
      </c>
      <c r="S253" s="31"/>
    </row>
    <row r="254" spans="1:19" ht="15.5">
      <c r="A254" s="34"/>
      <c r="B254" s="34"/>
      <c r="C254" s="35"/>
      <c r="D254" s="35"/>
      <c r="E254" s="35"/>
      <c r="F254" s="35"/>
      <c r="G254" s="35"/>
      <c r="H254" s="35"/>
      <c r="I254" s="65"/>
      <c r="J254" s="65"/>
      <c r="K254" s="65"/>
      <c r="L254" s="65"/>
      <c r="M254" s="65"/>
      <c r="N254" s="33"/>
      <c r="O254" s="33"/>
      <c r="P254" s="28"/>
      <c r="Q254" s="28"/>
      <c r="R254" s="28">
        <f t="shared" si="3"/>
        <v>0</v>
      </c>
      <c r="S254" s="31"/>
    </row>
    <row r="255" spans="1:19" ht="15.5">
      <c r="A255" s="34"/>
      <c r="B255" s="34"/>
      <c r="C255" s="35"/>
      <c r="D255" s="35"/>
      <c r="E255" s="35"/>
      <c r="F255" s="35"/>
      <c r="G255" s="35"/>
      <c r="H255" s="35"/>
      <c r="I255" s="65"/>
      <c r="J255" s="65"/>
      <c r="K255" s="65"/>
      <c r="L255" s="65"/>
      <c r="M255" s="65"/>
      <c r="N255" s="33"/>
      <c r="O255" s="33"/>
      <c r="P255" s="28"/>
      <c r="Q255" s="28"/>
      <c r="R255" s="28">
        <f t="shared" si="3"/>
        <v>0</v>
      </c>
      <c r="S255" s="31"/>
    </row>
    <row r="256" spans="1:19" ht="15.5">
      <c r="A256" s="34"/>
      <c r="B256" s="34"/>
      <c r="C256" s="35"/>
      <c r="D256" s="35"/>
      <c r="E256" s="35"/>
      <c r="F256" s="35"/>
      <c r="G256" s="35"/>
      <c r="H256" s="35"/>
      <c r="I256" s="65"/>
      <c r="J256" s="65"/>
      <c r="K256" s="65"/>
      <c r="L256" s="65"/>
      <c r="M256" s="65"/>
      <c r="N256" s="33"/>
      <c r="O256" s="33"/>
      <c r="P256" s="28"/>
      <c r="Q256" s="28"/>
      <c r="R256" s="28">
        <f t="shared" si="3"/>
        <v>0</v>
      </c>
      <c r="S256" s="31"/>
    </row>
    <row r="257" spans="1:19" ht="15.5">
      <c r="A257" s="34"/>
      <c r="B257" s="34"/>
      <c r="C257" s="35"/>
      <c r="D257" s="35"/>
      <c r="E257" s="35"/>
      <c r="F257" s="35"/>
      <c r="G257" s="35"/>
      <c r="H257" s="35"/>
      <c r="I257" s="65"/>
      <c r="J257" s="65"/>
      <c r="K257" s="65"/>
      <c r="L257" s="65"/>
      <c r="M257" s="65"/>
      <c r="N257" s="33"/>
      <c r="O257" s="33"/>
      <c r="P257" s="28"/>
      <c r="Q257" s="28"/>
      <c r="R257" s="28">
        <f t="shared" si="3"/>
        <v>0</v>
      </c>
      <c r="S257" s="31"/>
    </row>
    <row r="258" spans="1:19" ht="15.5">
      <c r="A258" s="34"/>
      <c r="B258" s="34"/>
      <c r="C258" s="35"/>
      <c r="D258" s="35"/>
      <c r="E258" s="35"/>
      <c r="F258" s="35"/>
      <c r="G258" s="35"/>
      <c r="H258" s="35"/>
      <c r="I258" s="65"/>
      <c r="J258" s="65"/>
      <c r="K258" s="65"/>
      <c r="L258" s="65"/>
      <c r="M258" s="65"/>
      <c r="N258" s="33"/>
      <c r="O258" s="33"/>
      <c r="P258" s="28"/>
      <c r="Q258" s="28"/>
      <c r="R258" s="28">
        <f t="shared" si="3"/>
        <v>0</v>
      </c>
      <c r="S258" s="31"/>
    </row>
    <row r="259" spans="1:19" ht="15.5">
      <c r="A259" s="34"/>
      <c r="B259" s="34"/>
      <c r="C259" s="35"/>
      <c r="D259" s="35"/>
      <c r="E259" s="35"/>
      <c r="F259" s="35"/>
      <c r="G259" s="35"/>
      <c r="H259" s="35"/>
      <c r="I259" s="65"/>
      <c r="J259" s="65"/>
      <c r="K259" s="65"/>
      <c r="L259" s="65"/>
      <c r="M259" s="65"/>
      <c r="N259" s="33"/>
      <c r="O259" s="33"/>
      <c r="P259" s="28"/>
      <c r="Q259" s="28"/>
      <c r="R259" s="28">
        <f t="shared" si="3"/>
        <v>0</v>
      </c>
      <c r="S259" s="31"/>
    </row>
    <row r="260" spans="1:19" ht="15.5">
      <c r="A260" s="34"/>
      <c r="B260" s="34"/>
      <c r="C260" s="35"/>
      <c r="D260" s="35"/>
      <c r="E260" s="35"/>
      <c r="F260" s="35"/>
      <c r="G260" s="35"/>
      <c r="H260" s="35"/>
      <c r="I260" s="65"/>
      <c r="J260" s="65"/>
      <c r="K260" s="65"/>
      <c r="L260" s="65"/>
      <c r="M260" s="65"/>
      <c r="N260" s="33"/>
      <c r="O260" s="33"/>
      <c r="P260" s="28"/>
      <c r="Q260" s="28"/>
      <c r="R260" s="28">
        <f t="shared" si="3"/>
        <v>0</v>
      </c>
      <c r="S260" s="31"/>
    </row>
    <row r="261" spans="1:19" ht="15.5">
      <c r="A261" s="34"/>
      <c r="B261" s="34"/>
      <c r="C261" s="35"/>
      <c r="D261" s="35"/>
      <c r="E261" s="35"/>
      <c r="F261" s="35"/>
      <c r="G261" s="35"/>
      <c r="H261" s="35"/>
      <c r="I261" s="65"/>
      <c r="J261" s="65"/>
      <c r="K261" s="65"/>
      <c r="L261" s="65"/>
      <c r="M261" s="65"/>
      <c r="N261" s="33"/>
      <c r="O261" s="33"/>
      <c r="P261" s="28"/>
      <c r="Q261" s="28"/>
      <c r="R261" s="28">
        <f t="shared" si="3"/>
        <v>0</v>
      </c>
      <c r="S261" s="31"/>
    </row>
    <row r="262" spans="1:19" ht="15.5">
      <c r="A262" s="34"/>
      <c r="B262" s="34"/>
      <c r="C262" s="35"/>
      <c r="D262" s="35"/>
      <c r="E262" s="35"/>
      <c r="F262" s="35"/>
      <c r="G262" s="35"/>
      <c r="H262" s="35"/>
      <c r="I262" s="65"/>
      <c r="J262" s="65"/>
      <c r="K262" s="65"/>
      <c r="L262" s="65"/>
      <c r="M262" s="65"/>
      <c r="N262" s="33"/>
      <c r="O262" s="33"/>
      <c r="P262" s="28"/>
      <c r="Q262" s="28"/>
      <c r="R262" s="28">
        <f t="shared" si="3"/>
        <v>0</v>
      </c>
      <c r="S262" s="31"/>
    </row>
    <row r="263" spans="1:19" ht="15.5">
      <c r="A263" s="34"/>
      <c r="B263" s="34"/>
      <c r="C263" s="35"/>
      <c r="D263" s="35"/>
      <c r="E263" s="35"/>
      <c r="F263" s="35"/>
      <c r="G263" s="35"/>
      <c r="H263" s="35"/>
      <c r="I263" s="65"/>
      <c r="J263" s="65"/>
      <c r="K263" s="65"/>
      <c r="L263" s="65"/>
      <c r="M263" s="65"/>
      <c r="N263" s="33"/>
      <c r="O263" s="33"/>
      <c r="P263" s="28"/>
      <c r="Q263" s="28"/>
      <c r="R263" s="28">
        <f t="shared" ref="R263:R326" si="4">IF(AND(D263="No",COUNTBLANK(J263:M263)=4),1,0)</f>
        <v>0</v>
      </c>
      <c r="S263" s="31"/>
    </row>
    <row r="264" spans="1:19" ht="15.5">
      <c r="A264" s="34"/>
      <c r="B264" s="34"/>
      <c r="C264" s="35"/>
      <c r="D264" s="35"/>
      <c r="E264" s="35"/>
      <c r="F264" s="35"/>
      <c r="G264" s="35"/>
      <c r="H264" s="35"/>
      <c r="I264" s="65"/>
      <c r="J264" s="65"/>
      <c r="K264" s="65"/>
      <c r="L264" s="65"/>
      <c r="M264" s="65"/>
      <c r="N264" s="33"/>
      <c r="O264" s="33"/>
      <c r="P264" s="28"/>
      <c r="Q264" s="28"/>
      <c r="R264" s="28">
        <f t="shared" si="4"/>
        <v>0</v>
      </c>
      <c r="S264" s="31"/>
    </row>
    <row r="265" spans="1:19" ht="15.5">
      <c r="A265" s="34"/>
      <c r="B265" s="34"/>
      <c r="C265" s="35"/>
      <c r="D265" s="35"/>
      <c r="E265" s="35"/>
      <c r="F265" s="35"/>
      <c r="G265" s="35"/>
      <c r="H265" s="35"/>
      <c r="I265" s="65"/>
      <c r="J265" s="65"/>
      <c r="K265" s="65"/>
      <c r="L265" s="65"/>
      <c r="M265" s="65"/>
      <c r="N265" s="33"/>
      <c r="O265" s="33"/>
      <c r="P265" s="28"/>
      <c r="Q265" s="28"/>
      <c r="R265" s="28">
        <f t="shared" si="4"/>
        <v>0</v>
      </c>
      <c r="S265" s="31"/>
    </row>
    <row r="266" spans="1:19" ht="15.5">
      <c r="A266" s="34"/>
      <c r="B266" s="34"/>
      <c r="C266" s="35"/>
      <c r="D266" s="35"/>
      <c r="E266" s="35"/>
      <c r="F266" s="35"/>
      <c r="G266" s="35"/>
      <c r="H266" s="35"/>
      <c r="I266" s="65"/>
      <c r="J266" s="65"/>
      <c r="K266" s="65"/>
      <c r="L266" s="65"/>
      <c r="M266" s="65"/>
      <c r="N266" s="33"/>
      <c r="O266" s="33"/>
      <c r="P266" s="28"/>
      <c r="Q266" s="28"/>
      <c r="R266" s="28">
        <f t="shared" si="4"/>
        <v>0</v>
      </c>
      <c r="S266" s="31"/>
    </row>
    <row r="267" spans="1:19" ht="15.5">
      <c r="A267" s="34"/>
      <c r="B267" s="34"/>
      <c r="C267" s="35"/>
      <c r="D267" s="35"/>
      <c r="E267" s="35"/>
      <c r="F267" s="35"/>
      <c r="G267" s="35"/>
      <c r="H267" s="35"/>
      <c r="I267" s="65"/>
      <c r="J267" s="65"/>
      <c r="K267" s="65"/>
      <c r="L267" s="65"/>
      <c r="M267" s="65"/>
      <c r="N267" s="33"/>
      <c r="O267" s="33"/>
      <c r="P267" s="28"/>
      <c r="Q267" s="28"/>
      <c r="R267" s="28">
        <f t="shared" si="4"/>
        <v>0</v>
      </c>
      <c r="S267" s="31"/>
    </row>
    <row r="268" spans="1:19" ht="15.5">
      <c r="A268" s="34"/>
      <c r="B268" s="34"/>
      <c r="C268" s="35"/>
      <c r="D268" s="35"/>
      <c r="E268" s="35"/>
      <c r="F268" s="35"/>
      <c r="G268" s="35"/>
      <c r="H268" s="35"/>
      <c r="I268" s="65"/>
      <c r="J268" s="65"/>
      <c r="K268" s="65"/>
      <c r="L268" s="65"/>
      <c r="M268" s="65"/>
      <c r="N268" s="33"/>
      <c r="O268" s="33"/>
      <c r="P268" s="28"/>
      <c r="Q268" s="28"/>
      <c r="R268" s="28">
        <f t="shared" si="4"/>
        <v>0</v>
      </c>
      <c r="S268" s="31"/>
    </row>
    <row r="269" spans="1:19" ht="15.5">
      <c r="A269" s="34"/>
      <c r="B269" s="34"/>
      <c r="C269" s="35"/>
      <c r="D269" s="35"/>
      <c r="E269" s="35"/>
      <c r="F269" s="35"/>
      <c r="G269" s="35"/>
      <c r="H269" s="35"/>
      <c r="I269" s="65"/>
      <c r="J269" s="65"/>
      <c r="K269" s="65"/>
      <c r="L269" s="65"/>
      <c r="M269" s="65"/>
      <c r="N269" s="33"/>
      <c r="O269" s="33"/>
      <c r="P269" s="28"/>
      <c r="Q269" s="28"/>
      <c r="R269" s="28">
        <f t="shared" si="4"/>
        <v>0</v>
      </c>
      <c r="S269" s="31"/>
    </row>
    <row r="270" spans="1:19" ht="15.5">
      <c r="A270" s="34"/>
      <c r="B270" s="34"/>
      <c r="C270" s="35"/>
      <c r="D270" s="35"/>
      <c r="E270" s="35"/>
      <c r="F270" s="35"/>
      <c r="G270" s="35"/>
      <c r="H270" s="35"/>
      <c r="I270" s="65"/>
      <c r="J270" s="65"/>
      <c r="K270" s="65"/>
      <c r="L270" s="65"/>
      <c r="M270" s="65"/>
      <c r="N270" s="33"/>
      <c r="O270" s="33"/>
      <c r="P270" s="28"/>
      <c r="Q270" s="28"/>
      <c r="R270" s="28">
        <f t="shared" si="4"/>
        <v>0</v>
      </c>
      <c r="S270" s="31"/>
    </row>
    <row r="271" spans="1:19" ht="15.5">
      <c r="A271" s="34"/>
      <c r="B271" s="34"/>
      <c r="C271" s="35"/>
      <c r="D271" s="35"/>
      <c r="E271" s="35"/>
      <c r="F271" s="35"/>
      <c r="G271" s="35"/>
      <c r="H271" s="35"/>
      <c r="I271" s="65"/>
      <c r="J271" s="65"/>
      <c r="K271" s="65"/>
      <c r="L271" s="65"/>
      <c r="M271" s="65"/>
      <c r="N271" s="33"/>
      <c r="O271" s="33"/>
      <c r="P271" s="28"/>
      <c r="Q271" s="28"/>
      <c r="R271" s="28">
        <f t="shared" si="4"/>
        <v>0</v>
      </c>
      <c r="S271" s="31"/>
    </row>
    <row r="272" spans="1:19" ht="15.5">
      <c r="A272" s="34"/>
      <c r="B272" s="34"/>
      <c r="C272" s="35"/>
      <c r="D272" s="35"/>
      <c r="E272" s="35"/>
      <c r="F272" s="35"/>
      <c r="G272" s="35"/>
      <c r="H272" s="35"/>
      <c r="I272" s="65"/>
      <c r="J272" s="65"/>
      <c r="K272" s="65"/>
      <c r="L272" s="65"/>
      <c r="M272" s="65"/>
      <c r="N272" s="33"/>
      <c r="O272" s="33"/>
      <c r="P272" s="28"/>
      <c r="Q272" s="28"/>
      <c r="R272" s="28">
        <f t="shared" si="4"/>
        <v>0</v>
      </c>
      <c r="S272" s="31"/>
    </row>
    <row r="273" spans="1:19" ht="15.5">
      <c r="A273" s="34"/>
      <c r="B273" s="34"/>
      <c r="C273" s="35"/>
      <c r="D273" s="35"/>
      <c r="E273" s="35"/>
      <c r="F273" s="35"/>
      <c r="G273" s="35"/>
      <c r="H273" s="35"/>
      <c r="I273" s="65"/>
      <c r="J273" s="65"/>
      <c r="K273" s="65"/>
      <c r="L273" s="65"/>
      <c r="M273" s="65"/>
      <c r="N273" s="33"/>
      <c r="O273" s="33"/>
      <c r="P273" s="28"/>
      <c r="Q273" s="28"/>
      <c r="R273" s="28">
        <f t="shared" si="4"/>
        <v>0</v>
      </c>
      <c r="S273" s="31"/>
    </row>
    <row r="274" spans="1:19" ht="15.5">
      <c r="A274" s="34"/>
      <c r="B274" s="34"/>
      <c r="C274" s="35"/>
      <c r="D274" s="35"/>
      <c r="E274" s="35"/>
      <c r="F274" s="35"/>
      <c r="G274" s="35"/>
      <c r="H274" s="35"/>
      <c r="I274" s="65"/>
      <c r="J274" s="65"/>
      <c r="K274" s="65"/>
      <c r="L274" s="65"/>
      <c r="M274" s="65"/>
      <c r="N274" s="33"/>
      <c r="O274" s="33"/>
      <c r="P274" s="28"/>
      <c r="Q274" s="28"/>
      <c r="R274" s="28">
        <f t="shared" si="4"/>
        <v>0</v>
      </c>
      <c r="S274" s="31"/>
    </row>
    <row r="275" spans="1:19" ht="15.5">
      <c r="A275" s="34"/>
      <c r="B275" s="34"/>
      <c r="C275" s="35"/>
      <c r="D275" s="35"/>
      <c r="E275" s="35"/>
      <c r="F275" s="35"/>
      <c r="G275" s="35"/>
      <c r="H275" s="35"/>
      <c r="I275" s="65"/>
      <c r="J275" s="65"/>
      <c r="K275" s="65"/>
      <c r="L275" s="65"/>
      <c r="M275" s="65"/>
      <c r="N275" s="33"/>
      <c r="O275" s="33"/>
      <c r="P275" s="28"/>
      <c r="Q275" s="28"/>
      <c r="R275" s="28">
        <f t="shared" si="4"/>
        <v>0</v>
      </c>
      <c r="S275" s="31"/>
    </row>
    <row r="276" spans="1:19" ht="15.5">
      <c r="A276" s="34"/>
      <c r="B276" s="34"/>
      <c r="C276" s="35"/>
      <c r="D276" s="35"/>
      <c r="E276" s="35"/>
      <c r="F276" s="35"/>
      <c r="G276" s="35"/>
      <c r="H276" s="35"/>
      <c r="I276" s="65"/>
      <c r="J276" s="65"/>
      <c r="K276" s="65"/>
      <c r="L276" s="65"/>
      <c r="M276" s="65"/>
      <c r="N276" s="33"/>
      <c r="O276" s="33"/>
      <c r="P276" s="28"/>
      <c r="Q276" s="28"/>
      <c r="R276" s="28">
        <f t="shared" si="4"/>
        <v>0</v>
      </c>
      <c r="S276" s="31"/>
    </row>
    <row r="277" spans="1:19" ht="15.5">
      <c r="A277" s="34"/>
      <c r="B277" s="34"/>
      <c r="C277" s="35"/>
      <c r="D277" s="35"/>
      <c r="E277" s="35"/>
      <c r="F277" s="35"/>
      <c r="G277" s="35"/>
      <c r="H277" s="35"/>
      <c r="I277" s="65"/>
      <c r="J277" s="65"/>
      <c r="K277" s="65"/>
      <c r="L277" s="65"/>
      <c r="M277" s="65"/>
      <c r="N277" s="33"/>
      <c r="O277" s="33"/>
      <c r="P277" s="28"/>
      <c r="Q277" s="28"/>
      <c r="R277" s="28">
        <f t="shared" si="4"/>
        <v>0</v>
      </c>
      <c r="S277" s="31"/>
    </row>
    <row r="278" spans="1:19" ht="15.5">
      <c r="A278" s="34"/>
      <c r="B278" s="34"/>
      <c r="C278" s="35"/>
      <c r="D278" s="35"/>
      <c r="E278" s="35"/>
      <c r="F278" s="35"/>
      <c r="G278" s="35"/>
      <c r="H278" s="35"/>
      <c r="I278" s="65"/>
      <c r="J278" s="65"/>
      <c r="K278" s="65"/>
      <c r="L278" s="65"/>
      <c r="M278" s="65"/>
      <c r="N278" s="33"/>
      <c r="O278" s="33"/>
      <c r="P278" s="28"/>
      <c r="Q278" s="28"/>
      <c r="R278" s="28">
        <f t="shared" si="4"/>
        <v>0</v>
      </c>
      <c r="S278" s="31"/>
    </row>
    <row r="279" spans="1:19" ht="15.5">
      <c r="A279" s="34"/>
      <c r="B279" s="34"/>
      <c r="C279" s="35"/>
      <c r="D279" s="35"/>
      <c r="E279" s="35"/>
      <c r="F279" s="35"/>
      <c r="G279" s="35"/>
      <c r="H279" s="35"/>
      <c r="I279" s="65"/>
      <c r="J279" s="65"/>
      <c r="K279" s="65"/>
      <c r="L279" s="65"/>
      <c r="M279" s="65"/>
      <c r="N279" s="33"/>
      <c r="O279" s="33"/>
      <c r="P279" s="28"/>
      <c r="Q279" s="28"/>
      <c r="R279" s="28">
        <f t="shared" si="4"/>
        <v>0</v>
      </c>
      <c r="S279" s="31"/>
    </row>
    <row r="280" spans="1:19" ht="15.5">
      <c r="A280" s="34"/>
      <c r="B280" s="34"/>
      <c r="C280" s="35"/>
      <c r="D280" s="35"/>
      <c r="E280" s="35"/>
      <c r="F280" s="35"/>
      <c r="G280" s="35"/>
      <c r="H280" s="35"/>
      <c r="I280" s="65"/>
      <c r="J280" s="65"/>
      <c r="K280" s="65"/>
      <c r="L280" s="65"/>
      <c r="M280" s="65"/>
      <c r="N280" s="33"/>
      <c r="O280" s="33"/>
      <c r="P280" s="28"/>
      <c r="Q280" s="28"/>
      <c r="R280" s="28">
        <f t="shared" si="4"/>
        <v>0</v>
      </c>
      <c r="S280" s="31"/>
    </row>
    <row r="281" spans="1:19" ht="15.5">
      <c r="A281" s="34"/>
      <c r="B281" s="34"/>
      <c r="C281" s="35"/>
      <c r="D281" s="35"/>
      <c r="E281" s="35"/>
      <c r="F281" s="35"/>
      <c r="G281" s="35"/>
      <c r="H281" s="35"/>
      <c r="I281" s="65"/>
      <c r="J281" s="65"/>
      <c r="K281" s="65"/>
      <c r="L281" s="65"/>
      <c r="M281" s="65"/>
      <c r="N281" s="33"/>
      <c r="O281" s="33"/>
      <c r="P281" s="28"/>
      <c r="Q281" s="28"/>
      <c r="R281" s="28">
        <f t="shared" si="4"/>
        <v>0</v>
      </c>
      <c r="S281" s="31"/>
    </row>
    <row r="282" spans="1:19" ht="15.5">
      <c r="A282" s="34"/>
      <c r="B282" s="34"/>
      <c r="C282" s="35"/>
      <c r="D282" s="35"/>
      <c r="E282" s="35"/>
      <c r="F282" s="35"/>
      <c r="G282" s="35"/>
      <c r="H282" s="35"/>
      <c r="I282" s="65"/>
      <c r="J282" s="65"/>
      <c r="K282" s="65"/>
      <c r="L282" s="65"/>
      <c r="M282" s="65"/>
      <c r="N282" s="33"/>
      <c r="O282" s="33"/>
      <c r="P282" s="28"/>
      <c r="Q282" s="28"/>
      <c r="R282" s="28">
        <f t="shared" si="4"/>
        <v>0</v>
      </c>
      <c r="S282" s="31"/>
    </row>
    <row r="283" spans="1:19" ht="15.5">
      <c r="A283" s="34"/>
      <c r="B283" s="34"/>
      <c r="C283" s="35"/>
      <c r="D283" s="35"/>
      <c r="E283" s="35"/>
      <c r="F283" s="35"/>
      <c r="G283" s="35"/>
      <c r="H283" s="35"/>
      <c r="I283" s="65"/>
      <c r="J283" s="65"/>
      <c r="K283" s="65"/>
      <c r="L283" s="65"/>
      <c r="M283" s="65"/>
      <c r="N283" s="33"/>
      <c r="O283" s="33"/>
      <c r="P283" s="28"/>
      <c r="Q283" s="28"/>
      <c r="R283" s="28">
        <f t="shared" si="4"/>
        <v>0</v>
      </c>
      <c r="S283" s="31"/>
    </row>
    <row r="284" spans="1:19" ht="15.5">
      <c r="A284" s="34"/>
      <c r="B284" s="34"/>
      <c r="C284" s="35"/>
      <c r="D284" s="35"/>
      <c r="E284" s="35"/>
      <c r="F284" s="35"/>
      <c r="G284" s="35"/>
      <c r="H284" s="35"/>
      <c r="I284" s="65"/>
      <c r="J284" s="65"/>
      <c r="K284" s="65"/>
      <c r="L284" s="65"/>
      <c r="M284" s="65"/>
      <c r="N284" s="33"/>
      <c r="O284" s="33"/>
      <c r="P284" s="28"/>
      <c r="Q284" s="28"/>
      <c r="R284" s="28">
        <f t="shared" si="4"/>
        <v>0</v>
      </c>
      <c r="S284" s="31"/>
    </row>
    <row r="285" spans="1:19" ht="15.5">
      <c r="A285" s="34"/>
      <c r="B285" s="34"/>
      <c r="C285" s="35"/>
      <c r="D285" s="35"/>
      <c r="E285" s="35"/>
      <c r="F285" s="35"/>
      <c r="G285" s="35"/>
      <c r="H285" s="35"/>
      <c r="I285" s="65"/>
      <c r="J285" s="65"/>
      <c r="K285" s="65"/>
      <c r="L285" s="65"/>
      <c r="M285" s="65"/>
      <c r="N285" s="33"/>
      <c r="O285" s="33"/>
      <c r="P285" s="28"/>
      <c r="Q285" s="28"/>
      <c r="R285" s="28">
        <f t="shared" si="4"/>
        <v>0</v>
      </c>
      <c r="S285" s="31"/>
    </row>
    <row r="286" spans="1:19" ht="15.5">
      <c r="A286" s="34"/>
      <c r="B286" s="34"/>
      <c r="C286" s="35"/>
      <c r="D286" s="35"/>
      <c r="E286" s="35"/>
      <c r="F286" s="35"/>
      <c r="G286" s="35"/>
      <c r="H286" s="35"/>
      <c r="I286" s="65"/>
      <c r="J286" s="65"/>
      <c r="K286" s="65"/>
      <c r="L286" s="65"/>
      <c r="M286" s="65"/>
      <c r="N286" s="33"/>
      <c r="O286" s="33"/>
      <c r="P286" s="28"/>
      <c r="Q286" s="28"/>
      <c r="R286" s="28">
        <f t="shared" si="4"/>
        <v>0</v>
      </c>
      <c r="S286" s="31"/>
    </row>
    <row r="287" spans="1:19" ht="15.5">
      <c r="A287" s="34"/>
      <c r="B287" s="34"/>
      <c r="C287" s="35"/>
      <c r="D287" s="35"/>
      <c r="E287" s="35"/>
      <c r="F287" s="35"/>
      <c r="G287" s="35"/>
      <c r="H287" s="35"/>
      <c r="I287" s="65"/>
      <c r="J287" s="65"/>
      <c r="K287" s="65"/>
      <c r="L287" s="65"/>
      <c r="M287" s="65"/>
      <c r="N287" s="33"/>
      <c r="O287" s="33"/>
      <c r="P287" s="28"/>
      <c r="Q287" s="28"/>
      <c r="R287" s="28">
        <f t="shared" si="4"/>
        <v>0</v>
      </c>
      <c r="S287" s="31"/>
    </row>
    <row r="288" spans="1:19" ht="15.5">
      <c r="A288" s="34"/>
      <c r="B288" s="34"/>
      <c r="C288" s="35"/>
      <c r="D288" s="35"/>
      <c r="E288" s="35"/>
      <c r="F288" s="35"/>
      <c r="G288" s="35"/>
      <c r="H288" s="35"/>
      <c r="I288" s="65"/>
      <c r="J288" s="65"/>
      <c r="K288" s="65"/>
      <c r="L288" s="65"/>
      <c r="M288" s="65"/>
      <c r="N288" s="33"/>
      <c r="O288" s="33"/>
      <c r="P288" s="28"/>
      <c r="Q288" s="28"/>
      <c r="R288" s="28">
        <f t="shared" si="4"/>
        <v>0</v>
      </c>
      <c r="S288" s="31"/>
    </row>
    <row r="289" spans="1:19" ht="15.5">
      <c r="A289" s="34"/>
      <c r="B289" s="34"/>
      <c r="C289" s="35"/>
      <c r="D289" s="35"/>
      <c r="E289" s="35"/>
      <c r="F289" s="35"/>
      <c r="G289" s="35"/>
      <c r="H289" s="35"/>
      <c r="I289" s="65"/>
      <c r="J289" s="65"/>
      <c r="K289" s="65"/>
      <c r="L289" s="65"/>
      <c r="M289" s="65"/>
      <c r="N289" s="33"/>
      <c r="O289" s="33"/>
      <c r="P289" s="28"/>
      <c r="Q289" s="28"/>
      <c r="R289" s="28">
        <f t="shared" si="4"/>
        <v>0</v>
      </c>
      <c r="S289" s="31"/>
    </row>
    <row r="290" spans="1:19" ht="15.5">
      <c r="A290" s="34"/>
      <c r="B290" s="34"/>
      <c r="C290" s="35"/>
      <c r="D290" s="35"/>
      <c r="E290" s="35"/>
      <c r="F290" s="35"/>
      <c r="G290" s="35"/>
      <c r="H290" s="35"/>
      <c r="I290" s="65"/>
      <c r="J290" s="65"/>
      <c r="K290" s="65"/>
      <c r="L290" s="65"/>
      <c r="M290" s="65"/>
      <c r="N290" s="33"/>
      <c r="O290" s="33"/>
      <c r="P290" s="28"/>
      <c r="Q290" s="28"/>
      <c r="R290" s="28">
        <f t="shared" si="4"/>
        <v>0</v>
      </c>
      <c r="S290" s="31"/>
    </row>
    <row r="291" spans="1:19" ht="15.5">
      <c r="A291" s="34"/>
      <c r="B291" s="34"/>
      <c r="C291" s="35"/>
      <c r="D291" s="35"/>
      <c r="E291" s="35"/>
      <c r="F291" s="35"/>
      <c r="G291" s="35"/>
      <c r="H291" s="35"/>
      <c r="I291" s="65"/>
      <c r="J291" s="65"/>
      <c r="K291" s="65"/>
      <c r="L291" s="65"/>
      <c r="M291" s="65"/>
      <c r="N291" s="33"/>
      <c r="O291" s="33"/>
      <c r="P291" s="28"/>
      <c r="Q291" s="28"/>
      <c r="R291" s="28">
        <f t="shared" si="4"/>
        <v>0</v>
      </c>
      <c r="S291" s="31"/>
    </row>
    <row r="292" spans="1:19" ht="15.5">
      <c r="A292" s="34"/>
      <c r="B292" s="34"/>
      <c r="C292" s="35"/>
      <c r="D292" s="35"/>
      <c r="E292" s="35"/>
      <c r="F292" s="35"/>
      <c r="G292" s="35"/>
      <c r="H292" s="35"/>
      <c r="I292" s="65"/>
      <c r="J292" s="65"/>
      <c r="K292" s="65"/>
      <c r="L292" s="65"/>
      <c r="M292" s="65"/>
      <c r="N292" s="33"/>
      <c r="O292" s="33"/>
      <c r="P292" s="28"/>
      <c r="Q292" s="28"/>
      <c r="R292" s="28">
        <f t="shared" si="4"/>
        <v>0</v>
      </c>
      <c r="S292" s="31"/>
    </row>
    <row r="293" spans="1:19" ht="15.5">
      <c r="A293" s="34"/>
      <c r="B293" s="34"/>
      <c r="C293" s="35"/>
      <c r="D293" s="35"/>
      <c r="E293" s="35"/>
      <c r="F293" s="35"/>
      <c r="G293" s="35"/>
      <c r="H293" s="35"/>
      <c r="I293" s="65"/>
      <c r="J293" s="65"/>
      <c r="K293" s="65"/>
      <c r="L293" s="65"/>
      <c r="M293" s="65"/>
      <c r="N293" s="33"/>
      <c r="O293" s="33"/>
      <c r="P293" s="28"/>
      <c r="Q293" s="28"/>
      <c r="R293" s="28">
        <f t="shared" si="4"/>
        <v>0</v>
      </c>
      <c r="S293" s="31"/>
    </row>
    <row r="294" spans="1:19" ht="15.5">
      <c r="A294" s="34"/>
      <c r="B294" s="34"/>
      <c r="C294" s="35"/>
      <c r="D294" s="35"/>
      <c r="E294" s="35"/>
      <c r="F294" s="35"/>
      <c r="G294" s="35"/>
      <c r="H294" s="35"/>
      <c r="I294" s="65"/>
      <c r="J294" s="65"/>
      <c r="K294" s="65"/>
      <c r="L294" s="65"/>
      <c r="M294" s="65"/>
      <c r="N294" s="33"/>
      <c r="O294" s="33"/>
      <c r="P294" s="28"/>
      <c r="Q294" s="28"/>
      <c r="R294" s="28">
        <f t="shared" si="4"/>
        <v>0</v>
      </c>
      <c r="S294" s="31"/>
    </row>
    <row r="295" spans="1:19" ht="15.5">
      <c r="A295" s="34"/>
      <c r="B295" s="34"/>
      <c r="C295" s="35"/>
      <c r="D295" s="35"/>
      <c r="E295" s="35"/>
      <c r="F295" s="35"/>
      <c r="G295" s="35"/>
      <c r="H295" s="35"/>
      <c r="I295" s="65"/>
      <c r="J295" s="65"/>
      <c r="K295" s="65"/>
      <c r="L295" s="65"/>
      <c r="M295" s="65"/>
      <c r="N295" s="33"/>
      <c r="O295" s="33"/>
      <c r="P295" s="28"/>
      <c r="Q295" s="28"/>
      <c r="R295" s="28">
        <f t="shared" si="4"/>
        <v>0</v>
      </c>
      <c r="S295" s="31"/>
    </row>
    <row r="296" spans="1:19" ht="15.5">
      <c r="A296" s="34"/>
      <c r="B296" s="34"/>
      <c r="C296" s="35"/>
      <c r="D296" s="35"/>
      <c r="E296" s="35"/>
      <c r="F296" s="35"/>
      <c r="G296" s="35"/>
      <c r="H296" s="35"/>
      <c r="I296" s="65"/>
      <c r="J296" s="65"/>
      <c r="K296" s="65"/>
      <c r="L296" s="65"/>
      <c r="M296" s="65"/>
      <c r="N296" s="33"/>
      <c r="O296" s="33"/>
      <c r="P296" s="28"/>
      <c r="Q296" s="28"/>
      <c r="R296" s="28">
        <f t="shared" si="4"/>
        <v>0</v>
      </c>
      <c r="S296" s="31"/>
    </row>
    <row r="297" spans="1:19" ht="15.5">
      <c r="A297" s="34"/>
      <c r="B297" s="34"/>
      <c r="C297" s="35"/>
      <c r="D297" s="35"/>
      <c r="E297" s="35"/>
      <c r="F297" s="35"/>
      <c r="G297" s="35"/>
      <c r="H297" s="35"/>
      <c r="I297" s="65"/>
      <c r="J297" s="65"/>
      <c r="K297" s="65"/>
      <c r="L297" s="65"/>
      <c r="M297" s="65"/>
      <c r="N297" s="33"/>
      <c r="O297" s="33"/>
      <c r="P297" s="28"/>
      <c r="Q297" s="28"/>
      <c r="R297" s="28">
        <f t="shared" si="4"/>
        <v>0</v>
      </c>
      <c r="S297" s="31"/>
    </row>
    <row r="298" spans="1:19" ht="15.5">
      <c r="A298" s="34"/>
      <c r="B298" s="34"/>
      <c r="C298" s="35"/>
      <c r="D298" s="35"/>
      <c r="E298" s="35"/>
      <c r="F298" s="35"/>
      <c r="G298" s="35"/>
      <c r="H298" s="35"/>
      <c r="I298" s="65"/>
      <c r="J298" s="65"/>
      <c r="K298" s="65"/>
      <c r="L298" s="65"/>
      <c r="M298" s="65"/>
      <c r="N298" s="33"/>
      <c r="O298" s="33"/>
      <c r="P298" s="28"/>
      <c r="Q298" s="28"/>
      <c r="R298" s="28">
        <f t="shared" si="4"/>
        <v>0</v>
      </c>
      <c r="S298" s="31"/>
    </row>
    <row r="299" spans="1:19" ht="15.5">
      <c r="A299" s="34"/>
      <c r="B299" s="34"/>
      <c r="C299" s="35"/>
      <c r="D299" s="35"/>
      <c r="E299" s="35"/>
      <c r="F299" s="35"/>
      <c r="G299" s="35"/>
      <c r="H299" s="35"/>
      <c r="I299" s="65"/>
      <c r="J299" s="65"/>
      <c r="K299" s="65"/>
      <c r="L299" s="65"/>
      <c r="M299" s="65"/>
      <c r="N299" s="33"/>
      <c r="O299" s="33"/>
      <c r="P299" s="28"/>
      <c r="Q299" s="28"/>
      <c r="R299" s="28">
        <f t="shared" si="4"/>
        <v>0</v>
      </c>
      <c r="S299" s="31"/>
    </row>
    <row r="300" spans="1:19" ht="15.5">
      <c r="A300" s="34"/>
      <c r="B300" s="34"/>
      <c r="C300" s="35"/>
      <c r="D300" s="35"/>
      <c r="E300" s="35"/>
      <c r="F300" s="35"/>
      <c r="G300" s="35"/>
      <c r="H300" s="35"/>
      <c r="I300" s="65"/>
      <c r="J300" s="65"/>
      <c r="K300" s="65"/>
      <c r="L300" s="65"/>
      <c r="M300" s="65"/>
      <c r="N300" s="33"/>
      <c r="O300" s="33"/>
      <c r="P300" s="28"/>
      <c r="Q300" s="28"/>
      <c r="R300" s="28">
        <f t="shared" si="4"/>
        <v>0</v>
      </c>
      <c r="S300" s="31"/>
    </row>
    <row r="301" spans="1:19" ht="15.5">
      <c r="A301" s="34"/>
      <c r="B301" s="34"/>
      <c r="C301" s="35"/>
      <c r="D301" s="35"/>
      <c r="E301" s="35"/>
      <c r="F301" s="35"/>
      <c r="G301" s="35"/>
      <c r="H301" s="35"/>
      <c r="I301" s="65"/>
      <c r="J301" s="65"/>
      <c r="K301" s="65"/>
      <c r="L301" s="65"/>
      <c r="M301" s="65"/>
      <c r="N301" s="33"/>
      <c r="O301" s="33"/>
      <c r="P301" s="28"/>
      <c r="Q301" s="28"/>
      <c r="R301" s="28">
        <f t="shared" si="4"/>
        <v>0</v>
      </c>
      <c r="S301" s="31"/>
    </row>
    <row r="302" spans="1:19" ht="15.5">
      <c r="A302" s="34"/>
      <c r="B302" s="34"/>
      <c r="C302" s="35"/>
      <c r="D302" s="35"/>
      <c r="E302" s="35"/>
      <c r="F302" s="35"/>
      <c r="G302" s="35"/>
      <c r="H302" s="35"/>
      <c r="I302" s="65"/>
      <c r="J302" s="65"/>
      <c r="K302" s="65"/>
      <c r="L302" s="65"/>
      <c r="M302" s="65"/>
      <c r="N302" s="33"/>
      <c r="O302" s="33"/>
      <c r="P302" s="28"/>
      <c r="Q302" s="28"/>
      <c r="R302" s="28">
        <f t="shared" si="4"/>
        <v>0</v>
      </c>
      <c r="S302" s="31"/>
    </row>
    <row r="303" spans="1:19" ht="15.5">
      <c r="A303" s="34"/>
      <c r="B303" s="34"/>
      <c r="C303" s="35"/>
      <c r="D303" s="35"/>
      <c r="E303" s="35"/>
      <c r="F303" s="35"/>
      <c r="G303" s="35"/>
      <c r="H303" s="35"/>
      <c r="I303" s="65"/>
      <c r="J303" s="65"/>
      <c r="K303" s="65"/>
      <c r="L303" s="65"/>
      <c r="M303" s="65"/>
      <c r="N303" s="33"/>
      <c r="O303" s="33"/>
      <c r="P303" s="28"/>
      <c r="Q303" s="28"/>
      <c r="R303" s="28">
        <f t="shared" si="4"/>
        <v>0</v>
      </c>
      <c r="S303" s="31"/>
    </row>
    <row r="304" spans="1:19" ht="15.5">
      <c r="A304" s="34"/>
      <c r="B304" s="34"/>
      <c r="C304" s="35"/>
      <c r="D304" s="35"/>
      <c r="E304" s="35"/>
      <c r="F304" s="35"/>
      <c r="G304" s="35"/>
      <c r="H304" s="35"/>
      <c r="I304" s="65"/>
      <c r="J304" s="65"/>
      <c r="K304" s="65"/>
      <c r="L304" s="65"/>
      <c r="M304" s="65"/>
      <c r="N304" s="33"/>
      <c r="O304" s="33"/>
      <c r="P304" s="28"/>
      <c r="Q304" s="28"/>
      <c r="R304" s="28">
        <f t="shared" si="4"/>
        <v>0</v>
      </c>
      <c r="S304" s="31"/>
    </row>
    <row r="305" spans="1:19" ht="15.5">
      <c r="A305" s="34"/>
      <c r="B305" s="34"/>
      <c r="C305" s="35"/>
      <c r="D305" s="35"/>
      <c r="E305" s="35"/>
      <c r="F305" s="35"/>
      <c r="G305" s="35"/>
      <c r="H305" s="35"/>
      <c r="I305" s="65"/>
      <c r="J305" s="65"/>
      <c r="K305" s="65"/>
      <c r="L305" s="65"/>
      <c r="M305" s="65"/>
      <c r="N305" s="33"/>
      <c r="O305" s="33"/>
      <c r="P305" s="28"/>
      <c r="Q305" s="28"/>
      <c r="R305" s="28">
        <f t="shared" si="4"/>
        <v>0</v>
      </c>
      <c r="S305" s="31"/>
    </row>
    <row r="306" spans="1:19" ht="15.5">
      <c r="A306" s="34"/>
      <c r="B306" s="34"/>
      <c r="C306" s="35"/>
      <c r="D306" s="35"/>
      <c r="E306" s="35"/>
      <c r="F306" s="35"/>
      <c r="G306" s="35"/>
      <c r="H306" s="35"/>
      <c r="I306" s="65"/>
      <c r="J306" s="65"/>
      <c r="K306" s="65"/>
      <c r="L306" s="65"/>
      <c r="M306" s="65"/>
      <c r="N306" s="33"/>
      <c r="O306" s="33"/>
      <c r="P306" s="28"/>
      <c r="Q306" s="28"/>
      <c r="R306" s="28">
        <f t="shared" si="4"/>
        <v>0</v>
      </c>
      <c r="S306" s="31"/>
    </row>
    <row r="307" spans="1:19" ht="15.5">
      <c r="A307" s="34"/>
      <c r="B307" s="34"/>
      <c r="C307" s="35"/>
      <c r="D307" s="35"/>
      <c r="E307" s="35"/>
      <c r="F307" s="35"/>
      <c r="G307" s="35"/>
      <c r="H307" s="35"/>
      <c r="I307" s="65"/>
      <c r="J307" s="65"/>
      <c r="K307" s="65"/>
      <c r="L307" s="65"/>
      <c r="M307" s="65"/>
      <c r="N307" s="33"/>
      <c r="O307" s="33"/>
      <c r="P307" s="28"/>
      <c r="Q307" s="28"/>
      <c r="R307" s="28">
        <f t="shared" si="4"/>
        <v>0</v>
      </c>
      <c r="S307" s="31"/>
    </row>
    <row r="308" spans="1:19" ht="15.5">
      <c r="A308" s="34"/>
      <c r="B308" s="34"/>
      <c r="C308" s="35"/>
      <c r="D308" s="35"/>
      <c r="E308" s="35"/>
      <c r="F308" s="35"/>
      <c r="G308" s="35"/>
      <c r="H308" s="35"/>
      <c r="I308" s="65"/>
      <c r="J308" s="65"/>
      <c r="K308" s="65"/>
      <c r="L308" s="65"/>
      <c r="M308" s="65"/>
      <c r="N308" s="33"/>
      <c r="O308" s="33"/>
      <c r="P308" s="28"/>
      <c r="Q308" s="28"/>
      <c r="R308" s="28">
        <f t="shared" si="4"/>
        <v>0</v>
      </c>
      <c r="S308" s="31"/>
    </row>
    <row r="309" spans="1:19" ht="15.5">
      <c r="A309" s="34"/>
      <c r="B309" s="34"/>
      <c r="C309" s="35"/>
      <c r="D309" s="35"/>
      <c r="E309" s="35"/>
      <c r="F309" s="35"/>
      <c r="G309" s="35"/>
      <c r="H309" s="35"/>
      <c r="I309" s="65"/>
      <c r="J309" s="65"/>
      <c r="K309" s="65"/>
      <c r="L309" s="65"/>
      <c r="M309" s="65"/>
      <c r="N309" s="33"/>
      <c r="O309" s="33"/>
      <c r="P309" s="28"/>
      <c r="Q309" s="28"/>
      <c r="R309" s="28">
        <f t="shared" si="4"/>
        <v>0</v>
      </c>
      <c r="S309" s="31"/>
    </row>
    <row r="310" spans="1:19" ht="15.5">
      <c r="A310" s="34"/>
      <c r="B310" s="34"/>
      <c r="C310" s="35"/>
      <c r="D310" s="35"/>
      <c r="E310" s="35"/>
      <c r="F310" s="35"/>
      <c r="G310" s="35"/>
      <c r="H310" s="35"/>
      <c r="I310" s="65"/>
      <c r="J310" s="65"/>
      <c r="K310" s="65"/>
      <c r="L310" s="65"/>
      <c r="M310" s="65"/>
      <c r="N310" s="33"/>
      <c r="O310" s="33"/>
      <c r="P310" s="28"/>
      <c r="Q310" s="28"/>
      <c r="R310" s="28">
        <f t="shared" si="4"/>
        <v>0</v>
      </c>
      <c r="S310" s="31"/>
    </row>
    <row r="311" spans="1:19" ht="15.5">
      <c r="A311" s="34"/>
      <c r="B311" s="34"/>
      <c r="C311" s="35"/>
      <c r="D311" s="35"/>
      <c r="E311" s="35"/>
      <c r="F311" s="35"/>
      <c r="G311" s="35"/>
      <c r="H311" s="35"/>
      <c r="I311" s="65"/>
      <c r="J311" s="65"/>
      <c r="K311" s="65"/>
      <c r="L311" s="65"/>
      <c r="M311" s="65"/>
      <c r="N311" s="33"/>
      <c r="O311" s="33"/>
      <c r="P311" s="28"/>
      <c r="Q311" s="28"/>
      <c r="R311" s="28">
        <f t="shared" si="4"/>
        <v>0</v>
      </c>
      <c r="S311" s="31"/>
    </row>
    <row r="312" spans="1:19" ht="15.5">
      <c r="A312" s="34"/>
      <c r="B312" s="34"/>
      <c r="C312" s="35"/>
      <c r="D312" s="35"/>
      <c r="E312" s="35"/>
      <c r="F312" s="35"/>
      <c r="G312" s="35"/>
      <c r="H312" s="35"/>
      <c r="I312" s="65"/>
      <c r="J312" s="65"/>
      <c r="K312" s="65"/>
      <c r="L312" s="65"/>
      <c r="M312" s="65"/>
      <c r="N312" s="33"/>
      <c r="O312" s="33"/>
      <c r="P312" s="28"/>
      <c r="Q312" s="28"/>
      <c r="R312" s="28">
        <f t="shared" si="4"/>
        <v>0</v>
      </c>
      <c r="S312" s="31"/>
    </row>
    <row r="313" spans="1:19" ht="15.5">
      <c r="A313" s="34"/>
      <c r="B313" s="34"/>
      <c r="C313" s="35"/>
      <c r="D313" s="35"/>
      <c r="E313" s="35"/>
      <c r="F313" s="35"/>
      <c r="G313" s="35"/>
      <c r="H313" s="35"/>
      <c r="I313" s="65"/>
      <c r="J313" s="65"/>
      <c r="K313" s="65"/>
      <c r="L313" s="65"/>
      <c r="M313" s="65"/>
      <c r="N313" s="33"/>
      <c r="O313" s="33"/>
      <c r="P313" s="28"/>
      <c r="Q313" s="28"/>
      <c r="R313" s="28">
        <f t="shared" si="4"/>
        <v>0</v>
      </c>
      <c r="S313" s="31"/>
    </row>
    <row r="314" spans="1:19" ht="15.5">
      <c r="A314" s="34"/>
      <c r="B314" s="34"/>
      <c r="C314" s="35"/>
      <c r="D314" s="35"/>
      <c r="E314" s="35"/>
      <c r="F314" s="35"/>
      <c r="G314" s="35"/>
      <c r="H314" s="35"/>
      <c r="I314" s="65"/>
      <c r="J314" s="65"/>
      <c r="K314" s="65"/>
      <c r="L314" s="65"/>
      <c r="M314" s="65"/>
      <c r="N314" s="33"/>
      <c r="O314" s="33"/>
      <c r="P314" s="28"/>
      <c r="Q314" s="28"/>
      <c r="R314" s="28">
        <f t="shared" si="4"/>
        <v>0</v>
      </c>
      <c r="S314" s="31"/>
    </row>
    <row r="315" spans="1:19" ht="15.5">
      <c r="A315" s="34"/>
      <c r="B315" s="34"/>
      <c r="C315" s="35"/>
      <c r="D315" s="35"/>
      <c r="E315" s="35"/>
      <c r="F315" s="35"/>
      <c r="G315" s="35"/>
      <c r="H315" s="35"/>
      <c r="I315" s="65"/>
      <c r="J315" s="65"/>
      <c r="K315" s="65"/>
      <c r="L315" s="65"/>
      <c r="M315" s="65"/>
      <c r="N315" s="33"/>
      <c r="O315" s="33"/>
      <c r="P315" s="28"/>
      <c r="Q315" s="28"/>
      <c r="R315" s="28">
        <f t="shared" si="4"/>
        <v>0</v>
      </c>
      <c r="S315" s="31"/>
    </row>
    <row r="316" spans="1:19" ht="15.5">
      <c r="A316" s="34"/>
      <c r="B316" s="34"/>
      <c r="C316" s="35"/>
      <c r="D316" s="35"/>
      <c r="E316" s="35"/>
      <c r="F316" s="35"/>
      <c r="G316" s="35"/>
      <c r="H316" s="35"/>
      <c r="I316" s="65"/>
      <c r="J316" s="65"/>
      <c r="K316" s="65"/>
      <c r="L316" s="65"/>
      <c r="M316" s="65"/>
      <c r="N316" s="33"/>
      <c r="O316" s="33"/>
      <c r="P316" s="28"/>
      <c r="Q316" s="28"/>
      <c r="R316" s="28">
        <f t="shared" si="4"/>
        <v>0</v>
      </c>
      <c r="S316" s="31"/>
    </row>
    <row r="317" spans="1:19" ht="15.5">
      <c r="A317" s="34"/>
      <c r="B317" s="34"/>
      <c r="C317" s="35"/>
      <c r="D317" s="35"/>
      <c r="E317" s="35"/>
      <c r="F317" s="35"/>
      <c r="G317" s="35"/>
      <c r="H317" s="35"/>
      <c r="I317" s="65"/>
      <c r="J317" s="65"/>
      <c r="K317" s="65"/>
      <c r="L317" s="65"/>
      <c r="M317" s="65"/>
      <c r="N317" s="33"/>
      <c r="O317" s="33"/>
      <c r="P317" s="28"/>
      <c r="Q317" s="28"/>
      <c r="R317" s="28">
        <f t="shared" si="4"/>
        <v>0</v>
      </c>
      <c r="S317" s="31"/>
    </row>
    <row r="318" spans="1:19" ht="15.5">
      <c r="A318" s="34"/>
      <c r="B318" s="34"/>
      <c r="C318" s="35"/>
      <c r="D318" s="35"/>
      <c r="E318" s="35"/>
      <c r="F318" s="35"/>
      <c r="G318" s="35"/>
      <c r="H318" s="35"/>
      <c r="I318" s="65"/>
      <c r="J318" s="65"/>
      <c r="K318" s="65"/>
      <c r="L318" s="65"/>
      <c r="M318" s="65"/>
      <c r="N318" s="33"/>
      <c r="O318" s="33"/>
      <c r="P318" s="28"/>
      <c r="Q318" s="28"/>
      <c r="R318" s="28">
        <f t="shared" si="4"/>
        <v>0</v>
      </c>
      <c r="S318" s="31"/>
    </row>
    <row r="319" spans="1:19" ht="15.5">
      <c r="A319" s="34"/>
      <c r="B319" s="34"/>
      <c r="C319" s="35"/>
      <c r="D319" s="35"/>
      <c r="E319" s="35"/>
      <c r="F319" s="35"/>
      <c r="G319" s="35"/>
      <c r="H319" s="35"/>
      <c r="I319" s="65"/>
      <c r="J319" s="65"/>
      <c r="K319" s="65"/>
      <c r="L319" s="65"/>
      <c r="M319" s="65"/>
      <c r="N319" s="33"/>
      <c r="O319" s="33"/>
      <c r="P319" s="28"/>
      <c r="Q319" s="28"/>
      <c r="R319" s="28">
        <f t="shared" si="4"/>
        <v>0</v>
      </c>
      <c r="S319" s="31"/>
    </row>
    <row r="320" spans="1:19" ht="15.5">
      <c r="A320" s="34"/>
      <c r="B320" s="34"/>
      <c r="C320" s="35"/>
      <c r="D320" s="35"/>
      <c r="E320" s="35"/>
      <c r="F320" s="35"/>
      <c r="G320" s="35"/>
      <c r="H320" s="35"/>
      <c r="I320" s="65"/>
      <c r="J320" s="65"/>
      <c r="K320" s="65"/>
      <c r="L320" s="65"/>
      <c r="M320" s="65"/>
      <c r="N320" s="33"/>
      <c r="O320" s="33"/>
      <c r="P320" s="28"/>
      <c r="Q320" s="28"/>
      <c r="R320" s="28">
        <f t="shared" si="4"/>
        <v>0</v>
      </c>
      <c r="S320" s="31"/>
    </row>
    <row r="321" spans="1:19" ht="15.5">
      <c r="A321" s="34"/>
      <c r="B321" s="34"/>
      <c r="C321" s="35"/>
      <c r="D321" s="35"/>
      <c r="E321" s="35"/>
      <c r="F321" s="35"/>
      <c r="G321" s="35"/>
      <c r="H321" s="35"/>
      <c r="I321" s="65"/>
      <c r="J321" s="65"/>
      <c r="K321" s="65"/>
      <c r="L321" s="65"/>
      <c r="M321" s="65"/>
      <c r="N321" s="33"/>
      <c r="O321" s="33"/>
      <c r="P321" s="28"/>
      <c r="Q321" s="28"/>
      <c r="R321" s="28">
        <f t="shared" si="4"/>
        <v>0</v>
      </c>
      <c r="S321" s="31"/>
    </row>
    <row r="322" spans="1:19" ht="15.5">
      <c r="A322" s="34"/>
      <c r="B322" s="34"/>
      <c r="C322" s="35"/>
      <c r="D322" s="35"/>
      <c r="E322" s="35"/>
      <c r="F322" s="35"/>
      <c r="G322" s="35"/>
      <c r="H322" s="35"/>
      <c r="I322" s="65"/>
      <c r="J322" s="65"/>
      <c r="K322" s="65"/>
      <c r="L322" s="65"/>
      <c r="M322" s="65"/>
      <c r="N322" s="33"/>
      <c r="O322" s="33"/>
      <c r="P322" s="28"/>
      <c r="Q322" s="28"/>
      <c r="R322" s="28">
        <f t="shared" si="4"/>
        <v>0</v>
      </c>
      <c r="S322" s="31"/>
    </row>
    <row r="323" spans="1:19" ht="15.5">
      <c r="A323" s="34"/>
      <c r="B323" s="34"/>
      <c r="C323" s="35"/>
      <c r="D323" s="35"/>
      <c r="E323" s="35"/>
      <c r="F323" s="35"/>
      <c r="G323" s="35"/>
      <c r="H323" s="35"/>
      <c r="I323" s="65"/>
      <c r="J323" s="65"/>
      <c r="K323" s="65"/>
      <c r="L323" s="65"/>
      <c r="M323" s="65"/>
      <c r="N323" s="33"/>
      <c r="O323" s="33"/>
      <c r="P323" s="28"/>
      <c r="Q323" s="28"/>
      <c r="R323" s="28">
        <f t="shared" si="4"/>
        <v>0</v>
      </c>
      <c r="S323" s="31"/>
    </row>
    <row r="324" spans="1:19" ht="15.5">
      <c r="A324" s="34"/>
      <c r="B324" s="34"/>
      <c r="C324" s="35"/>
      <c r="D324" s="35"/>
      <c r="E324" s="35"/>
      <c r="F324" s="35"/>
      <c r="G324" s="35"/>
      <c r="H324" s="35"/>
      <c r="I324" s="65"/>
      <c r="J324" s="65"/>
      <c r="K324" s="65"/>
      <c r="L324" s="65"/>
      <c r="M324" s="65"/>
      <c r="N324" s="33"/>
      <c r="O324" s="33"/>
      <c r="P324" s="28"/>
      <c r="Q324" s="28"/>
      <c r="R324" s="28">
        <f t="shared" si="4"/>
        <v>0</v>
      </c>
      <c r="S324" s="31"/>
    </row>
    <row r="325" spans="1:19" ht="15.5">
      <c r="A325" s="34"/>
      <c r="B325" s="34"/>
      <c r="C325" s="35"/>
      <c r="D325" s="35"/>
      <c r="E325" s="35"/>
      <c r="F325" s="35"/>
      <c r="G325" s="35"/>
      <c r="H325" s="35"/>
      <c r="I325" s="65"/>
      <c r="J325" s="65"/>
      <c r="K325" s="65"/>
      <c r="L325" s="65"/>
      <c r="M325" s="65"/>
      <c r="N325" s="33"/>
      <c r="O325" s="33"/>
      <c r="P325" s="28"/>
      <c r="Q325" s="28"/>
      <c r="R325" s="28">
        <f t="shared" si="4"/>
        <v>0</v>
      </c>
      <c r="S325" s="31"/>
    </row>
    <row r="326" spans="1:19" ht="15.5">
      <c r="A326" s="34"/>
      <c r="B326" s="34"/>
      <c r="C326" s="35"/>
      <c r="D326" s="35"/>
      <c r="E326" s="35"/>
      <c r="F326" s="35"/>
      <c r="G326" s="35"/>
      <c r="H326" s="35"/>
      <c r="I326" s="65"/>
      <c r="J326" s="65"/>
      <c r="K326" s="65"/>
      <c r="L326" s="65"/>
      <c r="M326" s="65"/>
      <c r="N326" s="33"/>
      <c r="O326" s="33"/>
      <c r="P326" s="28"/>
      <c r="Q326" s="28"/>
      <c r="R326" s="28">
        <f t="shared" si="4"/>
        <v>0</v>
      </c>
      <c r="S326" s="31"/>
    </row>
    <row r="327" spans="1:19" ht="15.5">
      <c r="A327" s="34"/>
      <c r="B327" s="34"/>
      <c r="C327" s="35"/>
      <c r="D327" s="35"/>
      <c r="E327" s="35"/>
      <c r="F327" s="35"/>
      <c r="G327" s="35"/>
      <c r="H327" s="35"/>
      <c r="I327" s="65"/>
      <c r="J327" s="65"/>
      <c r="K327" s="65"/>
      <c r="L327" s="65"/>
      <c r="M327" s="65"/>
      <c r="N327" s="33"/>
      <c r="O327" s="33"/>
      <c r="P327" s="28"/>
      <c r="Q327" s="28"/>
      <c r="R327" s="28">
        <f t="shared" ref="R327:R350" si="5">IF(AND(D327="No",COUNTBLANK(J327:M327)=4),1,0)</f>
        <v>0</v>
      </c>
      <c r="S327" s="31"/>
    </row>
    <row r="328" spans="1:19" ht="15.5">
      <c r="A328" s="34"/>
      <c r="B328" s="34"/>
      <c r="C328" s="35"/>
      <c r="D328" s="35"/>
      <c r="E328" s="35"/>
      <c r="F328" s="35"/>
      <c r="G328" s="35"/>
      <c r="H328" s="35"/>
      <c r="I328" s="65"/>
      <c r="J328" s="65"/>
      <c r="K328" s="65"/>
      <c r="L328" s="65"/>
      <c r="M328" s="65"/>
      <c r="N328" s="33"/>
      <c r="O328" s="33"/>
      <c r="P328" s="28"/>
      <c r="Q328" s="28"/>
      <c r="R328" s="28">
        <f t="shared" si="5"/>
        <v>0</v>
      </c>
      <c r="S328" s="31"/>
    </row>
    <row r="329" spans="1:19" ht="15.5">
      <c r="A329" s="34"/>
      <c r="B329" s="34"/>
      <c r="C329" s="35"/>
      <c r="D329" s="35"/>
      <c r="E329" s="35"/>
      <c r="F329" s="35"/>
      <c r="G329" s="35"/>
      <c r="H329" s="35"/>
      <c r="I329" s="65"/>
      <c r="J329" s="65"/>
      <c r="K329" s="65"/>
      <c r="L329" s="65"/>
      <c r="M329" s="65"/>
      <c r="N329" s="33"/>
      <c r="O329" s="33"/>
      <c r="P329" s="28"/>
      <c r="Q329" s="28"/>
      <c r="R329" s="28">
        <f t="shared" si="5"/>
        <v>0</v>
      </c>
      <c r="S329" s="31"/>
    </row>
    <row r="330" spans="1:19" ht="15.5">
      <c r="A330" s="34"/>
      <c r="B330" s="34"/>
      <c r="C330" s="35"/>
      <c r="D330" s="35"/>
      <c r="E330" s="35"/>
      <c r="F330" s="35"/>
      <c r="G330" s="35"/>
      <c r="H330" s="35"/>
      <c r="I330" s="65"/>
      <c r="J330" s="65"/>
      <c r="K330" s="65"/>
      <c r="L330" s="65"/>
      <c r="M330" s="65"/>
      <c r="N330" s="33"/>
      <c r="O330" s="33"/>
      <c r="P330" s="28"/>
      <c r="Q330" s="28"/>
      <c r="R330" s="28">
        <f t="shared" si="5"/>
        <v>0</v>
      </c>
      <c r="S330" s="31"/>
    </row>
    <row r="331" spans="1:19" ht="15.5">
      <c r="A331" s="34"/>
      <c r="B331" s="34"/>
      <c r="C331" s="35"/>
      <c r="D331" s="35"/>
      <c r="E331" s="35"/>
      <c r="F331" s="35"/>
      <c r="G331" s="35"/>
      <c r="H331" s="35"/>
      <c r="I331" s="65"/>
      <c r="J331" s="65"/>
      <c r="K331" s="65"/>
      <c r="L331" s="65"/>
      <c r="M331" s="65"/>
      <c r="N331" s="33"/>
      <c r="O331" s="33"/>
      <c r="P331" s="28"/>
      <c r="Q331" s="28"/>
      <c r="R331" s="28">
        <f t="shared" si="5"/>
        <v>0</v>
      </c>
      <c r="S331" s="31"/>
    </row>
    <row r="332" spans="1:19" ht="15.5">
      <c r="A332" s="34"/>
      <c r="B332" s="34"/>
      <c r="C332" s="35"/>
      <c r="D332" s="35"/>
      <c r="E332" s="35"/>
      <c r="F332" s="35"/>
      <c r="G332" s="35"/>
      <c r="H332" s="35"/>
      <c r="I332" s="65"/>
      <c r="J332" s="65"/>
      <c r="K332" s="65"/>
      <c r="L332" s="65"/>
      <c r="M332" s="65"/>
      <c r="N332" s="33"/>
      <c r="O332" s="33"/>
      <c r="P332" s="28"/>
      <c r="Q332" s="28"/>
      <c r="R332" s="28">
        <f t="shared" si="5"/>
        <v>0</v>
      </c>
      <c r="S332" s="31"/>
    </row>
    <row r="333" spans="1:19" ht="15.5">
      <c r="A333" s="34"/>
      <c r="B333" s="34"/>
      <c r="C333" s="35"/>
      <c r="D333" s="35"/>
      <c r="E333" s="35"/>
      <c r="F333" s="35"/>
      <c r="G333" s="35"/>
      <c r="H333" s="35"/>
      <c r="I333" s="65"/>
      <c r="J333" s="65"/>
      <c r="K333" s="65"/>
      <c r="L333" s="65"/>
      <c r="M333" s="65"/>
      <c r="N333" s="33"/>
      <c r="O333" s="33"/>
      <c r="P333" s="28"/>
      <c r="Q333" s="28"/>
      <c r="R333" s="28">
        <f t="shared" si="5"/>
        <v>0</v>
      </c>
      <c r="S333" s="31"/>
    </row>
    <row r="334" spans="1:19" ht="15.5">
      <c r="A334" s="34"/>
      <c r="B334" s="34"/>
      <c r="C334" s="35"/>
      <c r="D334" s="35"/>
      <c r="E334" s="35"/>
      <c r="F334" s="35"/>
      <c r="G334" s="35"/>
      <c r="H334" s="35"/>
      <c r="I334" s="65"/>
      <c r="J334" s="65"/>
      <c r="K334" s="65"/>
      <c r="L334" s="65"/>
      <c r="M334" s="65"/>
      <c r="N334" s="33"/>
      <c r="O334" s="33"/>
      <c r="P334" s="28"/>
      <c r="Q334" s="28"/>
      <c r="R334" s="28">
        <f t="shared" si="5"/>
        <v>0</v>
      </c>
      <c r="S334" s="31"/>
    </row>
    <row r="335" spans="1:19" ht="15.5">
      <c r="A335" s="34"/>
      <c r="B335" s="34"/>
      <c r="C335" s="35"/>
      <c r="D335" s="35"/>
      <c r="E335" s="35"/>
      <c r="F335" s="35"/>
      <c r="G335" s="35"/>
      <c r="H335" s="35"/>
      <c r="I335" s="65"/>
      <c r="J335" s="65"/>
      <c r="K335" s="65"/>
      <c r="L335" s="65"/>
      <c r="M335" s="65"/>
      <c r="N335" s="33"/>
      <c r="O335" s="33"/>
      <c r="P335" s="28"/>
      <c r="Q335" s="28"/>
      <c r="R335" s="28">
        <f t="shared" si="5"/>
        <v>0</v>
      </c>
      <c r="S335" s="31"/>
    </row>
    <row r="336" spans="1:19" ht="15.5">
      <c r="A336" s="34"/>
      <c r="B336" s="34"/>
      <c r="C336" s="35"/>
      <c r="D336" s="35"/>
      <c r="E336" s="35"/>
      <c r="F336" s="35"/>
      <c r="G336" s="35"/>
      <c r="H336" s="35"/>
      <c r="I336" s="65"/>
      <c r="J336" s="65"/>
      <c r="K336" s="65"/>
      <c r="L336" s="65"/>
      <c r="M336" s="65"/>
      <c r="N336" s="33"/>
      <c r="O336" s="33"/>
      <c r="P336" s="28"/>
      <c r="Q336" s="28"/>
      <c r="R336" s="28">
        <f t="shared" si="5"/>
        <v>0</v>
      </c>
      <c r="S336" s="31"/>
    </row>
    <row r="337" spans="1:19" ht="15.5">
      <c r="A337" s="34"/>
      <c r="B337" s="34"/>
      <c r="C337" s="35"/>
      <c r="D337" s="35"/>
      <c r="E337" s="35"/>
      <c r="F337" s="35"/>
      <c r="G337" s="35"/>
      <c r="H337" s="35"/>
      <c r="I337" s="65"/>
      <c r="J337" s="65"/>
      <c r="K337" s="65"/>
      <c r="L337" s="65"/>
      <c r="M337" s="65"/>
      <c r="N337" s="33"/>
      <c r="O337" s="33"/>
      <c r="P337" s="28"/>
      <c r="Q337" s="28"/>
      <c r="R337" s="28">
        <f t="shared" si="5"/>
        <v>0</v>
      </c>
      <c r="S337" s="31"/>
    </row>
    <row r="338" spans="1:19" ht="15.5">
      <c r="A338" s="34"/>
      <c r="B338" s="34"/>
      <c r="C338" s="35"/>
      <c r="D338" s="35"/>
      <c r="E338" s="35"/>
      <c r="F338" s="35"/>
      <c r="G338" s="35"/>
      <c r="H338" s="35"/>
      <c r="I338" s="65"/>
      <c r="J338" s="65"/>
      <c r="K338" s="65"/>
      <c r="L338" s="65"/>
      <c r="M338" s="65"/>
      <c r="N338" s="33"/>
      <c r="O338" s="33"/>
      <c r="P338" s="28"/>
      <c r="Q338" s="28"/>
      <c r="R338" s="28">
        <f t="shared" si="5"/>
        <v>0</v>
      </c>
      <c r="S338" s="31"/>
    </row>
    <row r="339" spans="1:19" ht="15.5">
      <c r="A339" s="34"/>
      <c r="B339" s="34"/>
      <c r="C339" s="35"/>
      <c r="D339" s="35"/>
      <c r="E339" s="35"/>
      <c r="F339" s="35"/>
      <c r="G339" s="35"/>
      <c r="H339" s="35"/>
      <c r="I339" s="65"/>
      <c r="J339" s="65"/>
      <c r="K339" s="65"/>
      <c r="L339" s="65"/>
      <c r="M339" s="65"/>
      <c r="N339" s="33"/>
      <c r="O339" s="33"/>
      <c r="P339" s="28"/>
      <c r="Q339" s="28"/>
      <c r="R339" s="28">
        <f t="shared" si="5"/>
        <v>0</v>
      </c>
      <c r="S339" s="31"/>
    </row>
    <row r="340" spans="1:19" ht="15.5">
      <c r="A340" s="34"/>
      <c r="B340" s="34"/>
      <c r="C340" s="35"/>
      <c r="D340" s="35"/>
      <c r="E340" s="35"/>
      <c r="F340" s="35"/>
      <c r="G340" s="35"/>
      <c r="H340" s="35"/>
      <c r="I340" s="65"/>
      <c r="J340" s="65"/>
      <c r="K340" s="65"/>
      <c r="L340" s="65"/>
      <c r="M340" s="65"/>
      <c r="N340" s="33"/>
      <c r="O340" s="33"/>
      <c r="P340" s="28"/>
      <c r="Q340" s="28"/>
      <c r="R340" s="28">
        <f t="shared" si="5"/>
        <v>0</v>
      </c>
      <c r="S340" s="31"/>
    </row>
    <row r="341" spans="1:19" ht="15.5">
      <c r="A341" s="34"/>
      <c r="B341" s="34"/>
      <c r="C341" s="35"/>
      <c r="D341" s="35"/>
      <c r="E341" s="35"/>
      <c r="F341" s="35"/>
      <c r="G341" s="35"/>
      <c r="H341" s="35"/>
      <c r="I341" s="65"/>
      <c r="J341" s="65"/>
      <c r="K341" s="65"/>
      <c r="L341" s="65"/>
      <c r="M341" s="65"/>
      <c r="N341" s="33"/>
      <c r="O341" s="33"/>
      <c r="P341" s="28"/>
      <c r="Q341" s="28"/>
      <c r="R341" s="28">
        <f t="shared" si="5"/>
        <v>0</v>
      </c>
      <c r="S341" s="31"/>
    </row>
    <row r="342" spans="1:19" ht="15.5">
      <c r="A342" s="34"/>
      <c r="B342" s="34"/>
      <c r="C342" s="35"/>
      <c r="D342" s="35"/>
      <c r="E342" s="35"/>
      <c r="F342" s="35"/>
      <c r="G342" s="35"/>
      <c r="H342" s="35"/>
      <c r="I342" s="65"/>
      <c r="J342" s="65"/>
      <c r="K342" s="65"/>
      <c r="L342" s="65"/>
      <c r="M342" s="65"/>
      <c r="N342" s="33"/>
      <c r="O342" s="33"/>
      <c r="P342" s="28"/>
      <c r="Q342" s="28"/>
      <c r="R342" s="28">
        <f t="shared" si="5"/>
        <v>0</v>
      </c>
      <c r="S342" s="31"/>
    </row>
    <row r="343" spans="1:19" ht="15.5">
      <c r="A343" s="34"/>
      <c r="B343" s="34"/>
      <c r="C343" s="35"/>
      <c r="D343" s="35"/>
      <c r="E343" s="35"/>
      <c r="F343" s="35"/>
      <c r="G343" s="35"/>
      <c r="H343" s="35"/>
      <c r="I343" s="65"/>
      <c r="J343" s="65"/>
      <c r="K343" s="65"/>
      <c r="L343" s="65"/>
      <c r="M343" s="65"/>
      <c r="N343" s="33"/>
      <c r="O343" s="33"/>
      <c r="P343" s="28"/>
      <c r="Q343" s="28"/>
      <c r="R343" s="28">
        <f t="shared" si="5"/>
        <v>0</v>
      </c>
      <c r="S343" s="31"/>
    </row>
    <row r="344" spans="1:19" ht="15.5">
      <c r="A344" s="34"/>
      <c r="B344" s="34"/>
      <c r="C344" s="35"/>
      <c r="D344" s="35"/>
      <c r="E344" s="35"/>
      <c r="F344" s="35"/>
      <c r="G344" s="35"/>
      <c r="H344" s="35"/>
      <c r="I344" s="65"/>
      <c r="J344" s="65"/>
      <c r="K344" s="65"/>
      <c r="L344" s="65"/>
      <c r="M344" s="65"/>
      <c r="N344" s="33"/>
      <c r="O344" s="33"/>
      <c r="P344" s="28"/>
      <c r="Q344" s="28"/>
      <c r="R344" s="28">
        <f t="shared" si="5"/>
        <v>0</v>
      </c>
      <c r="S344" s="31"/>
    </row>
    <row r="345" spans="1:19" ht="15.5">
      <c r="A345" s="34"/>
      <c r="B345" s="34"/>
      <c r="C345" s="35"/>
      <c r="D345" s="35"/>
      <c r="E345" s="35"/>
      <c r="F345" s="35"/>
      <c r="G345" s="35"/>
      <c r="H345" s="35"/>
      <c r="I345" s="65"/>
      <c r="J345" s="65"/>
      <c r="K345" s="65"/>
      <c r="L345" s="65"/>
      <c r="M345" s="65"/>
      <c r="N345" s="33"/>
      <c r="O345" s="33"/>
      <c r="P345" s="28"/>
      <c r="Q345" s="28"/>
      <c r="R345" s="28">
        <f t="shared" si="5"/>
        <v>0</v>
      </c>
      <c r="S345" s="31"/>
    </row>
    <row r="346" spans="1:19" ht="15.5">
      <c r="A346" s="34"/>
      <c r="B346" s="34"/>
      <c r="C346" s="35"/>
      <c r="D346" s="35"/>
      <c r="E346" s="35"/>
      <c r="F346" s="35"/>
      <c r="G346" s="35"/>
      <c r="H346" s="35"/>
      <c r="I346" s="65"/>
      <c r="J346" s="65"/>
      <c r="K346" s="65"/>
      <c r="L346" s="65"/>
      <c r="M346" s="65"/>
      <c r="N346" s="33"/>
      <c r="O346" s="33"/>
      <c r="P346" s="28"/>
      <c r="Q346" s="28"/>
      <c r="R346" s="28">
        <f t="shared" si="5"/>
        <v>0</v>
      </c>
      <c r="S346" s="31"/>
    </row>
    <row r="347" spans="1:19" ht="15.5">
      <c r="A347" s="34"/>
      <c r="B347" s="34"/>
      <c r="C347" s="35"/>
      <c r="D347" s="35"/>
      <c r="E347" s="35"/>
      <c r="F347" s="35"/>
      <c r="G347" s="35"/>
      <c r="H347" s="35"/>
      <c r="I347" s="65"/>
      <c r="J347" s="65"/>
      <c r="K347" s="65"/>
      <c r="L347" s="65"/>
      <c r="M347" s="65"/>
      <c r="N347" s="33"/>
      <c r="O347" s="33"/>
      <c r="P347" s="28"/>
      <c r="Q347" s="28"/>
      <c r="R347" s="28">
        <f t="shared" si="5"/>
        <v>0</v>
      </c>
      <c r="S347" s="31"/>
    </row>
    <row r="348" spans="1:19" ht="15.5">
      <c r="A348" s="34"/>
      <c r="B348" s="34"/>
      <c r="C348" s="35"/>
      <c r="D348" s="35"/>
      <c r="E348" s="35"/>
      <c r="F348" s="35"/>
      <c r="G348" s="35"/>
      <c r="H348" s="35"/>
      <c r="I348" s="65"/>
      <c r="J348" s="65"/>
      <c r="K348" s="65"/>
      <c r="L348" s="65"/>
      <c r="M348" s="65"/>
      <c r="N348" s="33"/>
      <c r="O348" s="33"/>
      <c r="P348" s="28"/>
      <c r="Q348" s="28"/>
      <c r="R348" s="28">
        <f t="shared" si="5"/>
        <v>0</v>
      </c>
      <c r="S348" s="31"/>
    </row>
    <row r="349" spans="1:19" ht="15.5">
      <c r="A349" s="34"/>
      <c r="B349" s="34"/>
      <c r="C349" s="35"/>
      <c r="D349" s="35"/>
      <c r="E349" s="35"/>
      <c r="F349" s="35"/>
      <c r="G349" s="35"/>
      <c r="H349" s="35"/>
      <c r="I349" s="65"/>
      <c r="J349" s="65"/>
      <c r="K349" s="65"/>
      <c r="L349" s="65"/>
      <c r="M349" s="65"/>
      <c r="N349" s="33"/>
      <c r="O349" s="33"/>
      <c r="P349" s="28"/>
      <c r="Q349" s="28"/>
      <c r="R349" s="28">
        <f t="shared" si="5"/>
        <v>0</v>
      </c>
      <c r="S349" s="31"/>
    </row>
    <row r="350" spans="1:19" ht="15.5">
      <c r="A350" s="34"/>
      <c r="B350" s="34"/>
      <c r="C350" s="35"/>
      <c r="D350" s="35"/>
      <c r="E350" s="35"/>
      <c r="F350" s="35"/>
      <c r="G350" s="35"/>
      <c r="H350" s="35"/>
      <c r="I350" s="65"/>
      <c r="J350" s="65"/>
      <c r="K350" s="65"/>
      <c r="L350" s="65"/>
      <c r="M350" s="65"/>
      <c r="N350" s="33"/>
      <c r="O350" s="33"/>
      <c r="P350" s="28"/>
      <c r="Q350" s="28"/>
      <c r="R350" s="28">
        <f t="shared" si="5"/>
        <v>0</v>
      </c>
      <c r="S350" s="31"/>
    </row>
  </sheetData>
  <mergeCells count="4">
    <mergeCell ref="J3:M5"/>
    <mergeCell ref="J2:M2"/>
    <mergeCell ref="T6:U6"/>
    <mergeCell ref="T5:U5"/>
  </mergeCells>
  <phoneticPr fontId="102" type="noConversion"/>
  <conditionalFormatting sqref="J2:M2">
    <cfRule type="expression" dxfId="5" priority="2">
      <formula>$R$5&gt;0</formula>
    </cfRule>
  </conditionalFormatting>
  <conditionalFormatting sqref="J7:M350">
    <cfRule type="expression" dxfId="4" priority="1">
      <formula>$D7="Yes"</formula>
    </cfRule>
  </conditionalFormatting>
  <dataValidations xWindow="924" yWindow="236" count="8">
    <dataValidation type="list" allowBlank="1" showInputMessage="1" showErrorMessage="1" sqref="D7:D350" xr:uid="{00000000-0002-0000-0000-000002000000}">
      <formula1>"Yes, No"</formula1>
    </dataValidation>
    <dataValidation type="custom" showDropDown="1" showInputMessage="1" showErrorMessage="1" errorTitle="INPUT ERROR" error="Please enter and &quot;X&quot; to indicate other experience, or leave blank of not applicable.  Column D must be marked &quot;No&quot;" promptTitle="UNCERTIFIED - OTHER EXPERIENCE" prompt="Enter an &quot;X&quot; for UNCERTIFIED teachers with exceptional business, professional, artistic, athletic, or military experience." sqref="M6:M350" xr:uid="{00000000-0002-0000-0000-000006000000}">
      <formula1>AND($D6="No",M6="X")</formula1>
    </dataValidation>
    <dataValidation type="custom" showDropDown="1" showInputMessage="1" showErrorMessage="1" errorTitle="INPUT ERROR" error="Please enter and &quot;X&quot; to indicate other experience, or leave blank of not applicable. Column D must be marked &quot;No&quot;" promptTitle="UNCERTIFIED - OTHER EXPERIENCE" prompt="Enter an &quot;X&quot; for UNCERTIFIED teachers with 2 years of satisfactory experience through Teach for America." sqref="L6:L350" xr:uid="{31D0C1E7-598D-4B64-9197-8653256666AD}">
      <formula1>AND($D6="No",L6="X")</formula1>
    </dataValidation>
    <dataValidation type="custom" showDropDown="1" showInputMessage="1" showErrorMessage="1" errorTitle="Incorrect Character Input" error="Please input an &quot;X&quot; to indicate this Other Experience or leave blank if not applicable.  Column D must be marked &quot;No&quot;" promptTitle="UNCERTIFIED - OTHER EXPERIENCE" prompt="Enter an &quot;X&quot; for UNCERTIFIED teachers with 3 years of elementary, middle or secondary classroom teaching experience." sqref="J7:J350" xr:uid="{1DD5EB77-F03C-476A-B1B5-1FF6BC329F4A}">
      <formula1>AND(D7="No",J7="X")</formula1>
    </dataValidation>
    <dataValidation type="custom" showDropDown="1" showInputMessage="1" showErrorMessage="1" errorTitle="Incorrect Character Input" error="Please input an &quot;X&quot; in indicate this Other Experience or leave blank if not applicable." promptTitle="UNCERTIFIED - OTHER EXPERIENCE" prompt="Enter an &quot;X&quot; for UNCERTIFIED teachers with 3 years of elementary, middle or secondary classroom teaching experience." sqref="J6" xr:uid="{5774144A-BCB6-4BD7-965B-3CFF27A0C755}">
      <formula1>AND($D6="No",J6="X")</formula1>
    </dataValidation>
    <dataValidation type="custom" showDropDown="1" showInputMessage="1" showErrorMessage="1" errorTitle="INPUT ERROR" error="Please enter and &quot;X&quot; to indicate other experience, or leave blank of not applicable. Column D must be marked &quot;No&quot;" promptTitle="UNCERTIFIED - OTHER EXPERIENCE" prompt="Enter an &quot;X&quot; for UNCERTIFIED teachers that are tenured or tunure track college faculty." sqref="K8:K350" xr:uid="{5BA2F30C-AE5E-46EB-B065-19C6BBCD5D43}">
      <formula1>AND($D8="No",K8="X")</formula1>
    </dataValidation>
    <dataValidation type="custom" allowBlank="1" showInputMessage="1" showErrorMessage="1" sqref="K6" xr:uid="{6691AC37-93A7-48C3-A909-20CED680BE3A}">
      <formula1>AND($D6="No",K6="X")</formula1>
    </dataValidation>
    <dataValidation type="custom" showDropDown="1" showInputMessage="1" showErrorMessage="1" errorTitle="INPUT ERROR" error="Please enter and &quot;X&quot; to indicate other experience, or leave blank of not applicable.  Column D must be marked &quot;No&quot;" promptTitle="UNCERTIFIED - OTHER EXPERIENCE" prompt="Enter an &quot;X&quot; for UNCERTIFIED teachers that are tenured or tunure track college faculty." sqref="K7" xr:uid="{EAF22B7B-0155-4E23-A1A6-FBA392E3174B}">
      <formula1>AND($D7="No",K7="X")</formula1>
    </dataValidation>
  </dataValidations>
  <printOptions gridLines="1"/>
  <pageMargins left="0.25" right="0.25" top="0.75" bottom="0.75" header="0.3" footer="0.3"/>
  <pageSetup paperSize="5" scale="68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F374-9736-4368-87D5-45118EBC40B4}">
  <sheetPr codeName="Sheet6">
    <tabColor rgb="FF1F4E78"/>
  </sheetPr>
  <dimension ref="A1:H151"/>
  <sheetViews>
    <sheetView workbookViewId="0">
      <pane ySplit="6" topLeftCell="A7" activePane="bottomLeft" state="frozen"/>
      <selection activeCell="D1" sqref="D1:D1048576"/>
      <selection pane="bottomLeft" activeCell="A5" sqref="A5"/>
    </sheetView>
  </sheetViews>
  <sheetFormatPr defaultRowHeight="14.5"/>
  <cols>
    <col min="1" max="2" width="20.7265625" customWidth="1"/>
    <col min="3" max="3" width="19.81640625" bestFit="1" customWidth="1"/>
    <col min="4" max="4" width="12.81640625" bestFit="1" customWidth="1"/>
    <col min="5" max="5" width="17.54296875" bestFit="1" customWidth="1"/>
    <col min="6" max="6" width="10.81640625" bestFit="1" customWidth="1"/>
    <col min="7" max="7" width="11.453125" customWidth="1"/>
    <col min="8" max="8" width="47.7265625" customWidth="1"/>
  </cols>
  <sheetData>
    <row r="1" spans="1:8" ht="20.149999999999999" customHeight="1">
      <c r="A1" s="17" t="s">
        <v>233</v>
      </c>
      <c r="B1" s="17"/>
      <c r="C1" s="17"/>
      <c r="D1" s="17"/>
      <c r="E1" s="17"/>
      <c r="F1" s="17"/>
      <c r="G1" s="17"/>
      <c r="H1" s="17"/>
    </row>
    <row r="2" spans="1:8" ht="20.149999999999999" customHeight="1">
      <c r="A2" s="64" t="str">
        <f>'LEAD Teachers'!A2</f>
        <v>Select SCHOOL NAME on Instructions Tab</v>
      </c>
      <c r="B2" s="64"/>
      <c r="C2" s="64"/>
      <c r="D2" s="64"/>
      <c r="E2" s="64"/>
      <c r="F2" s="64"/>
      <c r="G2" s="64"/>
      <c r="H2" s="64"/>
    </row>
    <row r="3" spans="1:8" ht="15" customHeight="1">
      <c r="A3" s="23"/>
      <c r="B3" s="23"/>
      <c r="C3" s="23"/>
      <c r="D3" s="23"/>
      <c r="E3" s="23"/>
      <c r="F3" s="23"/>
      <c r="G3" s="23"/>
      <c r="H3" s="23"/>
    </row>
    <row r="4" spans="1:8" ht="15" customHeight="1"/>
    <row r="5" spans="1:8" ht="28.5" customHeight="1">
      <c r="A5" s="62" t="s">
        <v>316</v>
      </c>
      <c r="B5" s="45"/>
    </row>
    <row r="6" spans="1:8" ht="39">
      <c r="A6" s="48" t="s">
        <v>7</v>
      </c>
      <c r="B6" s="48" t="s">
        <v>8</v>
      </c>
      <c r="C6" s="49" t="s">
        <v>207</v>
      </c>
      <c r="D6" s="49" t="s">
        <v>208</v>
      </c>
      <c r="E6" s="49" t="s">
        <v>194</v>
      </c>
      <c r="F6" s="49" t="s">
        <v>209</v>
      </c>
      <c r="G6" s="49" t="s">
        <v>3</v>
      </c>
      <c r="H6" s="49" t="s">
        <v>219</v>
      </c>
    </row>
    <row r="7" spans="1:8">
      <c r="A7" s="28"/>
      <c r="B7" s="28"/>
      <c r="C7" s="28"/>
      <c r="D7" s="29"/>
      <c r="E7" s="28"/>
      <c r="F7" s="28"/>
      <c r="G7" s="70"/>
      <c r="H7" s="71"/>
    </row>
    <row r="8" spans="1:8">
      <c r="A8" s="28"/>
      <c r="B8" s="28"/>
      <c r="C8" s="28"/>
      <c r="D8" s="29"/>
      <c r="E8" s="28"/>
      <c r="F8" s="28"/>
      <c r="G8" s="29"/>
      <c r="H8" s="71"/>
    </row>
    <row r="9" spans="1:8">
      <c r="A9" s="28"/>
      <c r="B9" s="28"/>
      <c r="C9" s="28"/>
      <c r="D9" s="29"/>
      <c r="E9" s="28"/>
      <c r="F9" s="28"/>
      <c r="G9" s="29"/>
      <c r="H9" s="71"/>
    </row>
    <row r="10" spans="1:8">
      <c r="A10" s="28"/>
      <c r="B10" s="28"/>
      <c r="C10" s="28"/>
      <c r="D10" s="29"/>
      <c r="E10" s="28"/>
      <c r="F10" s="28"/>
      <c r="G10" s="29"/>
      <c r="H10" s="71"/>
    </row>
    <row r="11" spans="1:8">
      <c r="A11" s="28"/>
      <c r="B11" s="28"/>
      <c r="C11" s="28"/>
      <c r="D11" s="29"/>
      <c r="E11" s="28"/>
      <c r="F11" s="28"/>
      <c r="G11" s="29"/>
      <c r="H11" s="71"/>
    </row>
    <row r="12" spans="1:8">
      <c r="A12" s="28"/>
      <c r="B12" s="28"/>
      <c r="C12" s="28"/>
      <c r="D12" s="29"/>
      <c r="E12" s="28"/>
      <c r="F12" s="28"/>
      <c r="G12" s="29"/>
      <c r="H12" s="71"/>
    </row>
    <row r="13" spans="1:8">
      <c r="A13" s="28"/>
      <c r="B13" s="28"/>
      <c r="C13" s="28"/>
      <c r="D13" s="29"/>
      <c r="E13" s="28"/>
      <c r="F13" s="28"/>
      <c r="G13" s="29"/>
      <c r="H13" s="71"/>
    </row>
    <row r="14" spans="1:8">
      <c r="A14" s="28"/>
      <c r="B14" s="28"/>
      <c r="C14" s="28"/>
      <c r="D14" s="29"/>
      <c r="E14" s="28"/>
      <c r="F14" s="28"/>
      <c r="G14" s="29"/>
      <c r="H14" s="71"/>
    </row>
    <row r="15" spans="1:8">
      <c r="A15" s="28"/>
      <c r="B15" s="28"/>
      <c r="C15" s="28"/>
      <c r="D15" s="29"/>
      <c r="E15" s="28"/>
      <c r="F15" s="28"/>
      <c r="G15" s="29"/>
      <c r="H15" s="71"/>
    </row>
    <row r="16" spans="1:8">
      <c r="A16" s="28"/>
      <c r="B16" s="28"/>
      <c r="C16" s="28"/>
      <c r="D16" s="29"/>
      <c r="E16" s="28"/>
      <c r="F16" s="28"/>
      <c r="G16" s="29"/>
      <c r="H16" s="71"/>
    </row>
    <row r="17" spans="1:8">
      <c r="A17" s="28"/>
      <c r="B17" s="28"/>
      <c r="C17" s="28"/>
      <c r="D17" s="29"/>
      <c r="E17" s="28"/>
      <c r="F17" s="28"/>
      <c r="G17" s="29"/>
      <c r="H17" s="71"/>
    </row>
    <row r="18" spans="1:8">
      <c r="A18" s="28"/>
      <c r="B18" s="28"/>
      <c r="C18" s="28"/>
      <c r="D18" s="29"/>
      <c r="E18" s="28"/>
      <c r="F18" s="28"/>
      <c r="G18" s="29"/>
      <c r="H18" s="71"/>
    </row>
    <row r="19" spans="1:8">
      <c r="A19" s="28"/>
      <c r="B19" s="28"/>
      <c r="C19" s="28"/>
      <c r="D19" s="29"/>
      <c r="E19" s="28"/>
      <c r="F19" s="28"/>
      <c r="G19" s="29"/>
      <c r="H19" s="71"/>
    </row>
    <row r="20" spans="1:8">
      <c r="A20" s="28"/>
      <c r="B20" s="28"/>
      <c r="C20" s="28"/>
      <c r="D20" s="29"/>
      <c r="E20" s="28"/>
      <c r="F20" s="28"/>
      <c r="G20" s="29"/>
      <c r="H20" s="71"/>
    </row>
    <row r="21" spans="1:8">
      <c r="A21" s="28"/>
      <c r="B21" s="28"/>
      <c r="C21" s="28"/>
      <c r="D21" s="29"/>
      <c r="E21" s="28"/>
      <c r="F21" s="28"/>
      <c r="G21" s="29"/>
      <c r="H21" s="71"/>
    </row>
    <row r="22" spans="1:8">
      <c r="A22" s="28"/>
      <c r="B22" s="28"/>
      <c r="C22" s="28"/>
      <c r="D22" s="29"/>
      <c r="E22" s="28"/>
      <c r="F22" s="28"/>
      <c r="G22" s="29"/>
      <c r="H22" s="71"/>
    </row>
    <row r="23" spans="1:8">
      <c r="A23" s="28"/>
      <c r="B23" s="28"/>
      <c r="C23" s="28"/>
      <c r="D23" s="29"/>
      <c r="E23" s="28"/>
      <c r="F23" s="28"/>
      <c r="G23" s="29"/>
      <c r="H23" s="71"/>
    </row>
    <row r="24" spans="1:8">
      <c r="A24" s="28"/>
      <c r="B24" s="28"/>
      <c r="C24" s="28"/>
      <c r="D24" s="29"/>
      <c r="E24" s="28"/>
      <c r="F24" s="28"/>
      <c r="G24" s="29"/>
      <c r="H24" s="71"/>
    </row>
    <row r="25" spans="1:8">
      <c r="A25" s="28"/>
      <c r="B25" s="28"/>
      <c r="C25" s="28"/>
      <c r="D25" s="29"/>
      <c r="E25" s="28"/>
      <c r="F25" s="28"/>
      <c r="G25" s="29"/>
      <c r="H25" s="71"/>
    </row>
    <row r="26" spans="1:8">
      <c r="A26" s="28"/>
      <c r="B26" s="28"/>
      <c r="C26" s="28"/>
      <c r="D26" s="29"/>
      <c r="E26" s="28"/>
      <c r="F26" s="28"/>
      <c r="G26" s="29"/>
      <c r="H26" s="71"/>
    </row>
    <row r="27" spans="1:8">
      <c r="A27" s="28"/>
      <c r="B27" s="28"/>
      <c r="C27" s="28"/>
      <c r="D27" s="29"/>
      <c r="E27" s="28"/>
      <c r="F27" s="28"/>
      <c r="G27" s="29"/>
      <c r="H27" s="71"/>
    </row>
    <row r="28" spans="1:8">
      <c r="A28" s="28"/>
      <c r="B28" s="28"/>
      <c r="C28" s="28"/>
      <c r="D28" s="29"/>
      <c r="E28" s="28"/>
      <c r="F28" s="28"/>
      <c r="G28" s="29"/>
      <c r="H28" s="71"/>
    </row>
    <row r="29" spans="1:8">
      <c r="A29" s="28"/>
      <c r="B29" s="28"/>
      <c r="C29" s="28"/>
      <c r="D29" s="29"/>
      <c r="E29" s="28"/>
      <c r="F29" s="28"/>
      <c r="G29" s="29"/>
      <c r="H29" s="71"/>
    </row>
    <row r="30" spans="1:8">
      <c r="A30" s="28"/>
      <c r="B30" s="28"/>
      <c r="C30" s="28"/>
      <c r="D30" s="29"/>
      <c r="E30" s="28"/>
      <c r="F30" s="28"/>
      <c r="G30" s="29"/>
      <c r="H30" s="71"/>
    </row>
    <row r="31" spans="1:8">
      <c r="A31" s="28"/>
      <c r="B31" s="28"/>
      <c r="C31" s="28"/>
      <c r="D31" s="29"/>
      <c r="E31" s="28"/>
      <c r="F31" s="28"/>
      <c r="G31" s="29"/>
      <c r="H31" s="71"/>
    </row>
    <row r="32" spans="1:8">
      <c r="A32" s="28"/>
      <c r="B32" s="28"/>
      <c r="C32" s="28"/>
      <c r="D32" s="29"/>
      <c r="E32" s="28"/>
      <c r="F32" s="28"/>
      <c r="G32" s="29"/>
      <c r="H32" s="71"/>
    </row>
    <row r="33" spans="1:8">
      <c r="A33" s="28"/>
      <c r="B33" s="28"/>
      <c r="C33" s="28"/>
      <c r="D33" s="29"/>
      <c r="E33" s="28"/>
      <c r="F33" s="28"/>
      <c r="G33" s="29"/>
      <c r="H33" s="71"/>
    </row>
    <row r="34" spans="1:8">
      <c r="A34" s="28"/>
      <c r="B34" s="28"/>
      <c r="C34" s="28"/>
      <c r="D34" s="29"/>
      <c r="E34" s="28"/>
      <c r="F34" s="28"/>
      <c r="G34" s="29"/>
      <c r="H34" s="71"/>
    </row>
    <row r="35" spans="1:8">
      <c r="A35" s="28"/>
      <c r="B35" s="28"/>
      <c r="C35" s="28"/>
      <c r="D35" s="29"/>
      <c r="E35" s="28"/>
      <c r="F35" s="28"/>
      <c r="G35" s="29"/>
      <c r="H35" s="71"/>
    </row>
    <row r="36" spans="1:8">
      <c r="A36" s="28"/>
      <c r="B36" s="28"/>
      <c r="C36" s="28"/>
      <c r="D36" s="29"/>
      <c r="E36" s="28"/>
      <c r="F36" s="28"/>
      <c r="G36" s="29"/>
      <c r="H36" s="71"/>
    </row>
    <row r="37" spans="1:8">
      <c r="A37" s="28"/>
      <c r="B37" s="28"/>
      <c r="C37" s="28"/>
      <c r="D37" s="29"/>
      <c r="E37" s="28"/>
      <c r="F37" s="28"/>
      <c r="G37" s="29"/>
      <c r="H37" s="71"/>
    </row>
    <row r="38" spans="1:8">
      <c r="A38" s="28"/>
      <c r="B38" s="28"/>
      <c r="C38" s="28"/>
      <c r="D38" s="29"/>
      <c r="E38" s="28"/>
      <c r="F38" s="28"/>
      <c r="G38" s="29"/>
      <c r="H38" s="71"/>
    </row>
    <row r="39" spans="1:8">
      <c r="A39" s="28"/>
      <c r="B39" s="28"/>
      <c r="C39" s="28"/>
      <c r="D39" s="29"/>
      <c r="E39" s="28"/>
      <c r="F39" s="28"/>
      <c r="G39" s="29"/>
      <c r="H39" s="71"/>
    </row>
    <row r="40" spans="1:8">
      <c r="A40" s="28"/>
      <c r="B40" s="28"/>
      <c r="C40" s="28"/>
      <c r="D40" s="29"/>
      <c r="E40" s="28"/>
      <c r="F40" s="28"/>
      <c r="G40" s="29"/>
      <c r="H40" s="71"/>
    </row>
    <row r="41" spans="1:8">
      <c r="A41" s="28"/>
      <c r="B41" s="28"/>
      <c r="C41" s="28"/>
      <c r="D41" s="29"/>
      <c r="E41" s="28"/>
      <c r="F41" s="28"/>
      <c r="G41" s="29"/>
      <c r="H41" s="71"/>
    </row>
    <row r="42" spans="1:8">
      <c r="A42" s="28"/>
      <c r="B42" s="28"/>
      <c r="C42" s="28"/>
      <c r="D42" s="29"/>
      <c r="E42" s="28"/>
      <c r="F42" s="28"/>
      <c r="G42" s="29"/>
      <c r="H42" s="71"/>
    </row>
    <row r="43" spans="1:8">
      <c r="A43" s="28"/>
      <c r="B43" s="28"/>
      <c r="C43" s="28"/>
      <c r="D43" s="29"/>
      <c r="E43" s="28"/>
      <c r="F43" s="28"/>
      <c r="G43" s="29"/>
      <c r="H43" s="71"/>
    </row>
    <row r="44" spans="1:8">
      <c r="A44" s="28"/>
      <c r="B44" s="28"/>
      <c r="C44" s="28"/>
      <c r="D44" s="29"/>
      <c r="E44" s="28"/>
      <c r="F44" s="28"/>
      <c r="G44" s="29"/>
      <c r="H44" s="71"/>
    </row>
    <row r="45" spans="1:8">
      <c r="A45" s="28"/>
      <c r="B45" s="28"/>
      <c r="C45" s="28"/>
      <c r="D45" s="29"/>
      <c r="E45" s="28"/>
      <c r="F45" s="28"/>
      <c r="G45" s="29"/>
      <c r="H45" s="71"/>
    </row>
    <row r="46" spans="1:8">
      <c r="A46" s="28"/>
      <c r="B46" s="28"/>
      <c r="C46" s="28"/>
      <c r="D46" s="29"/>
      <c r="E46" s="28"/>
      <c r="F46" s="28"/>
      <c r="G46" s="29"/>
      <c r="H46" s="71"/>
    </row>
    <row r="47" spans="1:8">
      <c r="A47" s="28"/>
      <c r="B47" s="28"/>
      <c r="C47" s="28"/>
      <c r="D47" s="29"/>
      <c r="E47" s="28"/>
      <c r="F47" s="28"/>
      <c r="G47" s="29"/>
      <c r="H47" s="71"/>
    </row>
    <row r="48" spans="1:8">
      <c r="A48" s="28"/>
      <c r="B48" s="28"/>
      <c r="C48" s="28"/>
      <c r="D48" s="29"/>
      <c r="E48" s="28"/>
      <c r="F48" s="28"/>
      <c r="G48" s="29"/>
      <c r="H48" s="71"/>
    </row>
    <row r="49" spans="1:8">
      <c r="A49" s="28"/>
      <c r="B49" s="28"/>
      <c r="C49" s="28"/>
      <c r="D49" s="29"/>
      <c r="E49" s="28"/>
      <c r="F49" s="28"/>
      <c r="G49" s="29"/>
      <c r="H49" s="71"/>
    </row>
    <row r="50" spans="1:8">
      <c r="A50" s="28"/>
      <c r="B50" s="28"/>
      <c r="C50" s="28"/>
      <c r="D50" s="29"/>
      <c r="E50" s="28"/>
      <c r="F50" s="28"/>
      <c r="G50" s="29"/>
      <c r="H50" s="71"/>
    </row>
    <row r="51" spans="1:8">
      <c r="A51" s="28"/>
      <c r="B51" s="28"/>
      <c r="C51" s="28"/>
      <c r="D51" s="29"/>
      <c r="E51" s="28"/>
      <c r="F51" s="28"/>
      <c r="G51" s="29"/>
      <c r="H51" s="71"/>
    </row>
    <row r="52" spans="1:8">
      <c r="A52" s="28"/>
      <c r="B52" s="28"/>
      <c r="C52" s="28"/>
      <c r="D52" s="29"/>
      <c r="E52" s="28"/>
      <c r="F52" s="28"/>
      <c r="G52" s="29"/>
      <c r="H52" s="71"/>
    </row>
    <row r="53" spans="1:8">
      <c r="A53" s="28"/>
      <c r="B53" s="28"/>
      <c r="C53" s="28"/>
      <c r="D53" s="29"/>
      <c r="E53" s="28"/>
      <c r="F53" s="28"/>
      <c r="G53" s="29"/>
      <c r="H53" s="71"/>
    </row>
    <row r="54" spans="1:8">
      <c r="A54" s="28"/>
      <c r="B54" s="28"/>
      <c r="C54" s="28"/>
      <c r="D54" s="29"/>
      <c r="E54" s="28"/>
      <c r="F54" s="28"/>
      <c r="G54" s="29"/>
      <c r="H54" s="71"/>
    </row>
    <row r="55" spans="1:8">
      <c r="A55" s="28"/>
      <c r="B55" s="28"/>
      <c r="C55" s="28"/>
      <c r="D55" s="29"/>
      <c r="E55" s="28"/>
      <c r="F55" s="28"/>
      <c r="G55" s="29"/>
      <c r="H55" s="71"/>
    </row>
    <row r="56" spans="1:8">
      <c r="A56" s="28"/>
      <c r="B56" s="28"/>
      <c r="C56" s="28"/>
      <c r="D56" s="29"/>
      <c r="E56" s="28"/>
      <c r="F56" s="28"/>
      <c r="G56" s="29"/>
      <c r="H56" s="71"/>
    </row>
    <row r="57" spans="1:8">
      <c r="A57" s="28"/>
      <c r="B57" s="28"/>
      <c r="C57" s="28"/>
      <c r="D57" s="29"/>
      <c r="E57" s="28"/>
      <c r="F57" s="28"/>
      <c r="G57" s="29"/>
      <c r="H57" s="71"/>
    </row>
    <row r="58" spans="1:8">
      <c r="A58" s="28"/>
      <c r="B58" s="28"/>
      <c r="C58" s="28"/>
      <c r="D58" s="29"/>
      <c r="E58" s="28"/>
      <c r="F58" s="28"/>
      <c r="G58" s="29"/>
      <c r="H58" s="71"/>
    </row>
    <row r="59" spans="1:8">
      <c r="A59" s="28"/>
      <c r="B59" s="28"/>
      <c r="C59" s="28"/>
      <c r="D59" s="29"/>
      <c r="E59" s="28"/>
      <c r="F59" s="28"/>
      <c r="G59" s="29"/>
      <c r="H59" s="71"/>
    </row>
    <row r="60" spans="1:8">
      <c r="A60" s="28"/>
      <c r="B60" s="28"/>
      <c r="C60" s="28"/>
      <c r="D60" s="29"/>
      <c r="E60" s="28"/>
      <c r="F60" s="28"/>
      <c r="G60" s="29"/>
      <c r="H60" s="71"/>
    </row>
    <row r="61" spans="1:8">
      <c r="A61" s="28"/>
      <c r="B61" s="28"/>
      <c r="C61" s="28"/>
      <c r="D61" s="29"/>
      <c r="E61" s="28"/>
      <c r="F61" s="28"/>
      <c r="G61" s="29"/>
      <c r="H61" s="71"/>
    </row>
    <row r="62" spans="1:8">
      <c r="A62" s="28"/>
      <c r="B62" s="28"/>
      <c r="C62" s="28"/>
      <c r="D62" s="29"/>
      <c r="E62" s="28"/>
      <c r="F62" s="28"/>
      <c r="G62" s="29"/>
      <c r="H62" s="71"/>
    </row>
    <row r="63" spans="1:8">
      <c r="A63" s="28"/>
      <c r="B63" s="28"/>
      <c r="C63" s="28"/>
      <c r="D63" s="29"/>
      <c r="E63" s="28"/>
      <c r="F63" s="28"/>
      <c r="G63" s="29"/>
      <c r="H63" s="71"/>
    </row>
    <row r="64" spans="1:8">
      <c r="A64" s="28"/>
      <c r="B64" s="28"/>
      <c r="C64" s="28"/>
      <c r="D64" s="29"/>
      <c r="E64" s="28"/>
      <c r="F64" s="28"/>
      <c r="G64" s="29"/>
      <c r="H64" s="71"/>
    </row>
    <row r="65" spans="1:8">
      <c r="A65" s="28"/>
      <c r="B65" s="28"/>
      <c r="C65" s="28"/>
      <c r="D65" s="29"/>
      <c r="E65" s="28"/>
      <c r="F65" s="28"/>
      <c r="G65" s="29"/>
      <c r="H65" s="71"/>
    </row>
    <row r="66" spans="1:8">
      <c r="A66" s="28"/>
      <c r="B66" s="28"/>
      <c r="C66" s="28"/>
      <c r="D66" s="29"/>
      <c r="E66" s="28"/>
      <c r="F66" s="28"/>
      <c r="G66" s="29"/>
      <c r="H66" s="71"/>
    </row>
    <row r="67" spans="1:8">
      <c r="A67" s="28"/>
      <c r="B67" s="28"/>
      <c r="C67" s="28"/>
      <c r="D67" s="29"/>
      <c r="E67" s="28"/>
      <c r="F67" s="28"/>
      <c r="G67" s="29"/>
      <c r="H67" s="71"/>
    </row>
    <row r="68" spans="1:8">
      <c r="A68" s="28"/>
      <c r="B68" s="28"/>
      <c r="C68" s="28"/>
      <c r="D68" s="29"/>
      <c r="E68" s="28"/>
      <c r="F68" s="28"/>
      <c r="G68" s="29"/>
      <c r="H68" s="71"/>
    </row>
    <row r="69" spans="1:8">
      <c r="A69" s="28"/>
      <c r="B69" s="28"/>
      <c r="C69" s="28"/>
      <c r="D69" s="29"/>
      <c r="E69" s="28"/>
      <c r="F69" s="28"/>
      <c r="G69" s="29"/>
      <c r="H69" s="71"/>
    </row>
    <row r="70" spans="1:8">
      <c r="A70" s="28"/>
      <c r="B70" s="28"/>
      <c r="C70" s="28"/>
      <c r="D70" s="29"/>
      <c r="E70" s="28"/>
      <c r="F70" s="28"/>
      <c r="G70" s="29"/>
      <c r="H70" s="71"/>
    </row>
    <row r="71" spans="1:8">
      <c r="A71" s="28"/>
      <c r="B71" s="28"/>
      <c r="C71" s="28"/>
      <c r="D71" s="29"/>
      <c r="E71" s="28"/>
      <c r="F71" s="28"/>
      <c r="G71" s="29"/>
      <c r="H71" s="71"/>
    </row>
    <row r="72" spans="1:8">
      <c r="A72" s="28"/>
      <c r="B72" s="28"/>
      <c r="C72" s="28"/>
      <c r="D72" s="29"/>
      <c r="E72" s="28"/>
      <c r="F72" s="28"/>
      <c r="G72" s="29"/>
      <c r="H72" s="71"/>
    </row>
    <row r="73" spans="1:8">
      <c r="A73" s="28"/>
      <c r="B73" s="28"/>
      <c r="C73" s="28"/>
      <c r="D73" s="29"/>
      <c r="E73" s="28"/>
      <c r="F73" s="28"/>
      <c r="G73" s="29"/>
      <c r="H73" s="71"/>
    </row>
    <row r="74" spans="1:8">
      <c r="A74" s="28"/>
      <c r="B74" s="28"/>
      <c r="C74" s="28"/>
      <c r="D74" s="29"/>
      <c r="E74" s="28"/>
      <c r="F74" s="28"/>
      <c r="G74" s="29"/>
      <c r="H74" s="71"/>
    </row>
    <row r="75" spans="1:8">
      <c r="A75" s="28"/>
      <c r="B75" s="28"/>
      <c r="C75" s="28"/>
      <c r="D75" s="29"/>
      <c r="E75" s="28"/>
      <c r="F75" s="28"/>
      <c r="G75" s="29"/>
      <c r="H75" s="71"/>
    </row>
    <row r="76" spans="1:8">
      <c r="A76" s="28"/>
      <c r="B76" s="28"/>
      <c r="C76" s="28"/>
      <c r="D76" s="29"/>
      <c r="E76" s="28"/>
      <c r="F76" s="28"/>
      <c r="G76" s="29"/>
      <c r="H76" s="71"/>
    </row>
    <row r="77" spans="1:8">
      <c r="A77" s="28"/>
      <c r="B77" s="28"/>
      <c r="C77" s="28"/>
      <c r="D77" s="29"/>
      <c r="E77" s="28"/>
      <c r="F77" s="28"/>
      <c r="G77" s="29"/>
      <c r="H77" s="71"/>
    </row>
    <row r="78" spans="1:8">
      <c r="A78" s="28"/>
      <c r="B78" s="28"/>
      <c r="C78" s="28"/>
      <c r="D78" s="29"/>
      <c r="E78" s="28"/>
      <c r="F78" s="28"/>
      <c r="G78" s="29"/>
      <c r="H78" s="71"/>
    </row>
    <row r="79" spans="1:8">
      <c r="A79" s="28"/>
      <c r="B79" s="28"/>
      <c r="C79" s="28"/>
      <c r="D79" s="29"/>
      <c r="E79" s="28"/>
      <c r="F79" s="28"/>
      <c r="G79" s="29"/>
      <c r="H79" s="71"/>
    </row>
    <row r="80" spans="1:8">
      <c r="A80" s="28"/>
      <c r="B80" s="28"/>
      <c r="C80" s="28"/>
      <c r="D80" s="29"/>
      <c r="E80" s="28"/>
      <c r="F80" s="28"/>
      <c r="G80" s="29"/>
      <c r="H80" s="71"/>
    </row>
    <row r="81" spans="1:8">
      <c r="A81" s="28"/>
      <c r="B81" s="28"/>
      <c r="C81" s="28"/>
      <c r="D81" s="29"/>
      <c r="E81" s="28"/>
      <c r="F81" s="28"/>
      <c r="G81" s="29"/>
      <c r="H81" s="71"/>
    </row>
    <row r="82" spans="1:8">
      <c r="A82" s="28"/>
      <c r="B82" s="28"/>
      <c r="C82" s="28"/>
      <c r="D82" s="29"/>
      <c r="E82" s="28"/>
      <c r="F82" s="28"/>
      <c r="G82" s="29"/>
      <c r="H82" s="71"/>
    </row>
    <row r="83" spans="1:8">
      <c r="A83" s="28"/>
      <c r="B83" s="28"/>
      <c r="C83" s="28"/>
      <c r="D83" s="29"/>
      <c r="E83" s="28"/>
      <c r="F83" s="28"/>
      <c r="G83" s="29"/>
      <c r="H83" s="71"/>
    </row>
    <row r="84" spans="1:8">
      <c r="A84" s="28"/>
      <c r="B84" s="28"/>
      <c r="C84" s="28"/>
      <c r="D84" s="29"/>
      <c r="E84" s="28"/>
      <c r="F84" s="28"/>
      <c r="G84" s="29"/>
      <c r="H84" s="71"/>
    </row>
    <row r="85" spans="1:8">
      <c r="A85" s="28"/>
      <c r="B85" s="28"/>
      <c r="C85" s="28"/>
      <c r="D85" s="29"/>
      <c r="E85" s="28"/>
      <c r="F85" s="28"/>
      <c r="G85" s="29"/>
      <c r="H85" s="71"/>
    </row>
    <row r="86" spans="1:8">
      <c r="A86" s="28"/>
      <c r="B86" s="28"/>
      <c r="C86" s="28"/>
      <c r="D86" s="29"/>
      <c r="E86" s="28"/>
      <c r="F86" s="28"/>
      <c r="G86" s="29"/>
      <c r="H86" s="71"/>
    </row>
    <row r="87" spans="1:8">
      <c r="A87" s="28"/>
      <c r="B87" s="28"/>
      <c r="C87" s="28"/>
      <c r="D87" s="29"/>
      <c r="E87" s="28"/>
      <c r="F87" s="28"/>
      <c r="G87" s="29"/>
      <c r="H87" s="71"/>
    </row>
    <row r="88" spans="1:8">
      <c r="A88" s="28"/>
      <c r="B88" s="28"/>
      <c r="C88" s="28"/>
      <c r="D88" s="29"/>
      <c r="E88" s="28"/>
      <c r="F88" s="28"/>
      <c r="G88" s="29"/>
      <c r="H88" s="71"/>
    </row>
    <row r="89" spans="1:8">
      <c r="A89" s="28"/>
      <c r="B89" s="28"/>
      <c r="C89" s="28"/>
      <c r="D89" s="29"/>
      <c r="E89" s="28"/>
      <c r="F89" s="28"/>
      <c r="G89" s="29"/>
      <c r="H89" s="71"/>
    </row>
    <row r="90" spans="1:8">
      <c r="A90" s="28"/>
      <c r="B90" s="28"/>
      <c r="C90" s="28"/>
      <c r="D90" s="29"/>
      <c r="E90" s="28"/>
      <c r="F90" s="28"/>
      <c r="G90" s="29"/>
      <c r="H90" s="71"/>
    </row>
    <row r="91" spans="1:8">
      <c r="A91" s="28"/>
      <c r="B91" s="28"/>
      <c r="C91" s="28"/>
      <c r="D91" s="29"/>
      <c r="E91" s="28"/>
      <c r="F91" s="28"/>
      <c r="G91" s="29"/>
      <c r="H91" s="71"/>
    </row>
    <row r="92" spans="1:8">
      <c r="A92" s="28"/>
      <c r="B92" s="28"/>
      <c r="C92" s="28"/>
      <c r="D92" s="29"/>
      <c r="E92" s="28"/>
      <c r="F92" s="28"/>
      <c r="G92" s="29"/>
      <c r="H92" s="71"/>
    </row>
    <row r="93" spans="1:8">
      <c r="A93" s="28"/>
      <c r="B93" s="28"/>
      <c r="C93" s="28"/>
      <c r="D93" s="29"/>
      <c r="E93" s="28"/>
      <c r="F93" s="28"/>
      <c r="G93" s="29"/>
      <c r="H93" s="71"/>
    </row>
    <row r="94" spans="1:8">
      <c r="A94" s="28"/>
      <c r="B94" s="28"/>
      <c r="C94" s="28"/>
      <c r="D94" s="29"/>
      <c r="E94" s="28"/>
      <c r="F94" s="28"/>
      <c r="G94" s="29"/>
      <c r="H94" s="71"/>
    </row>
    <row r="95" spans="1:8">
      <c r="A95" s="28"/>
      <c r="B95" s="28"/>
      <c r="C95" s="28"/>
      <c r="D95" s="29"/>
      <c r="E95" s="28"/>
      <c r="F95" s="28"/>
      <c r="G95" s="29"/>
      <c r="H95" s="71"/>
    </row>
    <row r="96" spans="1:8">
      <c r="A96" s="28"/>
      <c r="B96" s="28"/>
      <c r="C96" s="28"/>
      <c r="D96" s="29"/>
      <c r="E96" s="28"/>
      <c r="F96" s="28"/>
      <c r="G96" s="29"/>
      <c r="H96" s="71"/>
    </row>
    <row r="97" spans="1:8">
      <c r="A97" s="28"/>
      <c r="B97" s="28"/>
      <c r="C97" s="28"/>
      <c r="D97" s="29"/>
      <c r="E97" s="28"/>
      <c r="F97" s="28"/>
      <c r="G97" s="29"/>
      <c r="H97" s="71"/>
    </row>
    <row r="98" spans="1:8">
      <c r="A98" s="28"/>
      <c r="B98" s="28"/>
      <c r="C98" s="28"/>
      <c r="D98" s="29"/>
      <c r="E98" s="28"/>
      <c r="F98" s="28"/>
      <c r="G98" s="29"/>
      <c r="H98" s="71"/>
    </row>
    <row r="99" spans="1:8">
      <c r="A99" s="28"/>
      <c r="B99" s="28"/>
      <c r="C99" s="28"/>
      <c r="D99" s="29"/>
      <c r="E99" s="28"/>
      <c r="F99" s="28"/>
      <c r="G99" s="29"/>
      <c r="H99" s="71"/>
    </row>
    <row r="100" spans="1:8">
      <c r="A100" s="28"/>
      <c r="B100" s="28"/>
      <c r="C100" s="28"/>
      <c r="D100" s="29"/>
      <c r="E100" s="28"/>
      <c r="F100" s="28"/>
      <c r="G100" s="29"/>
      <c r="H100" s="71"/>
    </row>
    <row r="101" spans="1:8">
      <c r="A101" s="28"/>
      <c r="B101" s="28"/>
      <c r="C101" s="28"/>
      <c r="D101" s="29"/>
      <c r="E101" s="28"/>
      <c r="F101" s="28"/>
      <c r="G101" s="29"/>
      <c r="H101" s="71"/>
    </row>
    <row r="102" spans="1:8">
      <c r="A102" s="28"/>
      <c r="B102" s="28"/>
      <c r="C102" s="28"/>
      <c r="D102" s="29"/>
      <c r="E102" s="28"/>
      <c r="F102" s="28"/>
      <c r="G102" s="29"/>
      <c r="H102" s="71"/>
    </row>
    <row r="103" spans="1:8">
      <c r="A103" s="28"/>
      <c r="B103" s="28"/>
      <c r="C103" s="28"/>
      <c r="D103" s="29"/>
      <c r="E103" s="28"/>
      <c r="F103" s="28"/>
      <c r="G103" s="29"/>
      <c r="H103" s="71"/>
    </row>
    <row r="104" spans="1:8">
      <c r="A104" s="28"/>
      <c r="B104" s="28"/>
      <c r="C104" s="28"/>
      <c r="D104" s="29"/>
      <c r="E104" s="28"/>
      <c r="F104" s="28"/>
      <c r="G104" s="29"/>
      <c r="H104" s="71"/>
    </row>
    <row r="105" spans="1:8">
      <c r="A105" s="28"/>
      <c r="B105" s="28"/>
      <c r="C105" s="28"/>
      <c r="D105" s="29"/>
      <c r="E105" s="28"/>
      <c r="F105" s="28"/>
      <c r="G105" s="29"/>
      <c r="H105" s="71"/>
    </row>
    <row r="106" spans="1:8">
      <c r="A106" s="28"/>
      <c r="B106" s="28"/>
      <c r="C106" s="28"/>
      <c r="D106" s="29"/>
      <c r="E106" s="28"/>
      <c r="F106" s="28"/>
      <c r="G106" s="29"/>
      <c r="H106" s="71"/>
    </row>
    <row r="107" spans="1:8">
      <c r="A107" s="28"/>
      <c r="B107" s="28"/>
      <c r="C107" s="28"/>
      <c r="D107" s="29"/>
      <c r="E107" s="28"/>
      <c r="F107" s="28"/>
      <c r="G107" s="29"/>
      <c r="H107" s="71"/>
    </row>
    <row r="108" spans="1:8">
      <c r="A108" s="28"/>
      <c r="B108" s="28"/>
      <c r="C108" s="28"/>
      <c r="D108" s="29"/>
      <c r="E108" s="28"/>
      <c r="F108" s="28"/>
      <c r="G108" s="29"/>
      <c r="H108" s="71"/>
    </row>
    <row r="109" spans="1:8">
      <c r="A109" s="28"/>
      <c r="B109" s="28"/>
      <c r="C109" s="28"/>
      <c r="D109" s="29"/>
      <c r="E109" s="28"/>
      <c r="F109" s="28"/>
      <c r="G109" s="29"/>
      <c r="H109" s="71"/>
    </row>
    <row r="110" spans="1:8">
      <c r="A110" s="28"/>
      <c r="B110" s="28"/>
      <c r="C110" s="28"/>
      <c r="D110" s="29"/>
      <c r="E110" s="28"/>
      <c r="F110" s="28"/>
      <c r="G110" s="29"/>
      <c r="H110" s="71"/>
    </row>
    <row r="111" spans="1:8">
      <c r="A111" s="28"/>
      <c r="B111" s="28"/>
      <c r="C111" s="28"/>
      <c r="D111" s="29"/>
      <c r="E111" s="28"/>
      <c r="F111" s="28"/>
      <c r="G111" s="29"/>
      <c r="H111" s="71"/>
    </row>
    <row r="112" spans="1:8">
      <c r="A112" s="28"/>
      <c r="B112" s="28"/>
      <c r="C112" s="28"/>
      <c r="D112" s="29"/>
      <c r="E112" s="28"/>
      <c r="F112" s="28"/>
      <c r="G112" s="29"/>
      <c r="H112" s="71"/>
    </row>
    <row r="113" spans="1:8">
      <c r="A113" s="28"/>
      <c r="B113" s="28"/>
      <c r="C113" s="28"/>
      <c r="D113" s="29"/>
      <c r="E113" s="28"/>
      <c r="F113" s="28"/>
      <c r="G113" s="29"/>
      <c r="H113" s="71"/>
    </row>
    <row r="114" spans="1:8">
      <c r="A114" s="28"/>
      <c r="B114" s="28"/>
      <c r="C114" s="28"/>
      <c r="D114" s="29"/>
      <c r="E114" s="28"/>
      <c r="F114" s="28"/>
      <c r="G114" s="29"/>
      <c r="H114" s="71"/>
    </row>
    <row r="115" spans="1:8">
      <c r="A115" s="28"/>
      <c r="B115" s="28"/>
      <c r="C115" s="28"/>
      <c r="D115" s="29"/>
      <c r="E115" s="28"/>
      <c r="F115" s="28"/>
      <c r="G115" s="29"/>
      <c r="H115" s="71"/>
    </row>
    <row r="116" spans="1:8">
      <c r="A116" s="28"/>
      <c r="B116" s="28"/>
      <c r="C116" s="28"/>
      <c r="D116" s="29"/>
      <c r="E116" s="28"/>
      <c r="F116" s="28"/>
      <c r="G116" s="29"/>
      <c r="H116" s="71"/>
    </row>
    <row r="117" spans="1:8">
      <c r="A117" s="28"/>
      <c r="B117" s="28"/>
      <c r="C117" s="28"/>
      <c r="D117" s="29"/>
      <c r="E117" s="28"/>
      <c r="F117" s="28"/>
      <c r="G117" s="29"/>
      <c r="H117" s="71"/>
    </row>
    <row r="118" spans="1:8">
      <c r="A118" s="28"/>
      <c r="B118" s="28"/>
      <c r="C118" s="28"/>
      <c r="D118" s="29"/>
      <c r="E118" s="28"/>
      <c r="F118" s="28"/>
      <c r="G118" s="29"/>
      <c r="H118" s="71"/>
    </row>
    <row r="119" spans="1:8">
      <c r="A119" s="28"/>
      <c r="B119" s="28"/>
      <c r="C119" s="28"/>
      <c r="D119" s="29"/>
      <c r="E119" s="28"/>
      <c r="F119" s="28"/>
      <c r="G119" s="29"/>
      <c r="H119" s="71"/>
    </row>
    <row r="120" spans="1:8">
      <c r="A120" s="28"/>
      <c r="B120" s="28"/>
      <c r="C120" s="28"/>
      <c r="D120" s="29"/>
      <c r="E120" s="28"/>
      <c r="F120" s="28"/>
      <c r="G120" s="29"/>
      <c r="H120" s="71"/>
    </row>
    <row r="121" spans="1:8">
      <c r="A121" s="28"/>
      <c r="B121" s="28"/>
      <c r="C121" s="28"/>
      <c r="D121" s="29"/>
      <c r="E121" s="28"/>
      <c r="F121" s="28"/>
      <c r="G121" s="29"/>
      <c r="H121" s="71"/>
    </row>
    <row r="122" spans="1:8">
      <c r="A122" s="28"/>
      <c r="B122" s="28"/>
      <c r="C122" s="28"/>
      <c r="D122" s="29"/>
      <c r="E122" s="28"/>
      <c r="F122" s="28"/>
      <c r="G122" s="29"/>
      <c r="H122" s="71"/>
    </row>
    <row r="123" spans="1:8">
      <c r="A123" s="28"/>
      <c r="B123" s="28"/>
      <c r="C123" s="28"/>
      <c r="D123" s="29"/>
      <c r="E123" s="28"/>
      <c r="F123" s="28"/>
      <c r="G123" s="29"/>
      <c r="H123" s="71"/>
    </row>
    <row r="124" spans="1:8">
      <c r="A124" s="28"/>
      <c r="B124" s="28"/>
      <c r="C124" s="28"/>
      <c r="D124" s="29"/>
      <c r="E124" s="28"/>
      <c r="F124" s="28"/>
      <c r="G124" s="29"/>
      <c r="H124" s="71"/>
    </row>
    <row r="125" spans="1:8">
      <c r="A125" s="28"/>
      <c r="B125" s="28"/>
      <c r="C125" s="28"/>
      <c r="D125" s="29"/>
      <c r="E125" s="28"/>
      <c r="F125" s="28"/>
      <c r="G125" s="29"/>
      <c r="H125" s="71"/>
    </row>
    <row r="126" spans="1:8">
      <c r="A126" s="28"/>
      <c r="B126" s="28"/>
      <c r="C126" s="28"/>
      <c r="D126" s="29"/>
      <c r="E126" s="28"/>
      <c r="F126" s="28"/>
      <c r="G126" s="29"/>
      <c r="H126" s="71"/>
    </row>
    <row r="127" spans="1:8">
      <c r="A127" s="28"/>
      <c r="B127" s="28"/>
      <c r="C127" s="28"/>
      <c r="D127" s="29"/>
      <c r="E127" s="28"/>
      <c r="F127" s="28"/>
      <c r="G127" s="29"/>
      <c r="H127" s="71"/>
    </row>
    <row r="128" spans="1:8">
      <c r="A128" s="28"/>
      <c r="B128" s="28"/>
      <c r="C128" s="28"/>
      <c r="D128" s="29"/>
      <c r="E128" s="28"/>
      <c r="F128" s="28"/>
      <c r="G128" s="29"/>
      <c r="H128" s="71"/>
    </row>
    <row r="129" spans="1:8">
      <c r="A129" s="28"/>
      <c r="B129" s="28"/>
      <c r="C129" s="28"/>
      <c r="D129" s="29"/>
      <c r="E129" s="28"/>
      <c r="F129" s="28"/>
      <c r="G129" s="29"/>
      <c r="H129" s="71"/>
    </row>
    <row r="130" spans="1:8">
      <c r="A130" s="28"/>
      <c r="B130" s="28"/>
      <c r="C130" s="28"/>
      <c r="D130" s="29"/>
      <c r="E130" s="28"/>
      <c r="F130" s="28"/>
      <c r="G130" s="29"/>
      <c r="H130" s="71"/>
    </row>
    <row r="131" spans="1:8">
      <c r="A131" s="28"/>
      <c r="B131" s="28"/>
      <c r="C131" s="28"/>
      <c r="D131" s="29"/>
      <c r="E131" s="28"/>
      <c r="F131" s="28"/>
      <c r="G131" s="29"/>
      <c r="H131" s="71"/>
    </row>
    <row r="132" spans="1:8">
      <c r="A132" s="28"/>
      <c r="B132" s="28"/>
      <c r="C132" s="28"/>
      <c r="D132" s="29"/>
      <c r="E132" s="28"/>
      <c r="F132" s="28"/>
      <c r="G132" s="29"/>
      <c r="H132" s="71"/>
    </row>
    <row r="133" spans="1:8">
      <c r="A133" s="28"/>
      <c r="B133" s="28"/>
      <c r="C133" s="28"/>
      <c r="D133" s="29"/>
      <c r="E133" s="28"/>
      <c r="F133" s="28"/>
      <c r="G133" s="29"/>
      <c r="H133" s="71"/>
    </row>
    <row r="134" spans="1:8">
      <c r="A134" s="28"/>
      <c r="B134" s="28"/>
      <c r="C134" s="28"/>
      <c r="D134" s="29"/>
      <c r="E134" s="28"/>
      <c r="F134" s="28"/>
      <c r="G134" s="29"/>
      <c r="H134" s="71"/>
    </row>
    <row r="135" spans="1:8">
      <c r="A135" s="28"/>
      <c r="B135" s="28"/>
      <c r="C135" s="28"/>
      <c r="D135" s="29"/>
      <c r="E135" s="28"/>
      <c r="F135" s="28"/>
      <c r="G135" s="29"/>
      <c r="H135" s="71"/>
    </row>
    <row r="136" spans="1:8">
      <c r="A136" s="28"/>
      <c r="B136" s="28"/>
      <c r="C136" s="28"/>
      <c r="D136" s="29"/>
      <c r="E136" s="28"/>
      <c r="F136" s="28"/>
      <c r="G136" s="29"/>
      <c r="H136" s="71"/>
    </row>
    <row r="137" spans="1:8">
      <c r="A137" s="28"/>
      <c r="B137" s="28"/>
      <c r="C137" s="28"/>
      <c r="D137" s="29"/>
      <c r="E137" s="28"/>
      <c r="F137" s="28"/>
      <c r="G137" s="29"/>
      <c r="H137" s="71"/>
    </row>
    <row r="138" spans="1:8">
      <c r="A138" s="28"/>
      <c r="B138" s="28"/>
      <c r="C138" s="28"/>
      <c r="D138" s="29"/>
      <c r="E138" s="28"/>
      <c r="F138" s="28"/>
      <c r="G138" s="29"/>
      <c r="H138" s="71"/>
    </row>
    <row r="139" spans="1:8">
      <c r="A139" s="28"/>
      <c r="B139" s="28"/>
      <c r="C139" s="28"/>
      <c r="D139" s="29"/>
      <c r="E139" s="28"/>
      <c r="F139" s="28"/>
      <c r="G139" s="29"/>
      <c r="H139" s="71"/>
    </row>
    <row r="140" spans="1:8">
      <c r="A140" s="28"/>
      <c r="B140" s="28"/>
      <c r="C140" s="28"/>
      <c r="D140" s="29"/>
      <c r="E140" s="28"/>
      <c r="F140" s="28"/>
      <c r="G140" s="29"/>
      <c r="H140" s="71"/>
    </row>
    <row r="141" spans="1:8">
      <c r="A141" s="28"/>
      <c r="B141" s="28"/>
      <c r="C141" s="28"/>
      <c r="D141" s="29"/>
      <c r="E141" s="28"/>
      <c r="F141" s="28"/>
      <c r="G141" s="29"/>
      <c r="H141" s="71"/>
    </row>
    <row r="142" spans="1:8">
      <c r="A142" s="28"/>
      <c r="B142" s="28"/>
      <c r="C142" s="28"/>
      <c r="D142" s="29"/>
      <c r="E142" s="28"/>
      <c r="F142" s="28"/>
      <c r="G142" s="29"/>
      <c r="H142" s="71"/>
    </row>
    <row r="143" spans="1:8">
      <c r="A143" s="28"/>
      <c r="B143" s="28"/>
      <c r="C143" s="28"/>
      <c r="D143" s="29"/>
      <c r="E143" s="28"/>
      <c r="F143" s="28"/>
      <c r="G143" s="29"/>
      <c r="H143" s="71"/>
    </row>
    <row r="144" spans="1:8">
      <c r="A144" s="28"/>
      <c r="B144" s="28"/>
      <c r="C144" s="28"/>
      <c r="D144" s="29"/>
      <c r="E144" s="28"/>
      <c r="F144" s="28"/>
      <c r="G144" s="29"/>
      <c r="H144" s="71"/>
    </row>
    <row r="145" spans="1:8">
      <c r="A145" s="28"/>
      <c r="B145" s="28"/>
      <c r="C145" s="28"/>
      <c r="D145" s="29"/>
      <c r="E145" s="28"/>
      <c r="F145" s="28"/>
      <c r="G145" s="29"/>
      <c r="H145" s="71"/>
    </row>
    <row r="146" spans="1:8">
      <c r="A146" s="28"/>
      <c r="B146" s="28"/>
      <c r="C146" s="28"/>
      <c r="D146" s="29"/>
      <c r="E146" s="28"/>
      <c r="F146" s="28"/>
      <c r="G146" s="29"/>
      <c r="H146" s="71"/>
    </row>
    <row r="147" spans="1:8">
      <c r="A147" s="28"/>
      <c r="B147" s="28"/>
      <c r="C147" s="28"/>
      <c r="D147" s="29"/>
      <c r="E147" s="28"/>
      <c r="F147" s="28"/>
      <c r="G147" s="29"/>
      <c r="H147" s="71"/>
    </row>
    <row r="148" spans="1:8">
      <c r="A148" s="28"/>
      <c r="B148" s="28"/>
      <c r="C148" s="28"/>
      <c r="D148" s="29"/>
      <c r="E148" s="28"/>
      <c r="F148" s="28"/>
      <c r="G148" s="29"/>
      <c r="H148" s="71"/>
    </row>
    <row r="149" spans="1:8">
      <c r="A149" s="28"/>
      <c r="B149" s="28"/>
      <c r="C149" s="28"/>
      <c r="D149" s="29"/>
      <c r="E149" s="28"/>
      <c r="F149" s="28"/>
      <c r="G149" s="29"/>
      <c r="H149" s="71"/>
    </row>
    <row r="150" spans="1:8">
      <c r="A150" s="28"/>
      <c r="B150" s="28"/>
      <c r="C150" s="28"/>
      <c r="D150" s="29"/>
      <c r="E150" s="28"/>
      <c r="F150" s="28"/>
      <c r="G150" s="29"/>
      <c r="H150" s="71"/>
    </row>
    <row r="151" spans="1:8">
      <c r="A151" s="28"/>
      <c r="B151" s="28"/>
      <c r="C151" s="28"/>
      <c r="D151" s="29"/>
      <c r="E151" s="28"/>
      <c r="F151" s="28"/>
      <c r="G151" s="29"/>
      <c r="H151" s="71"/>
    </row>
  </sheetData>
  <phoneticPr fontId="102" type="noConversion"/>
  <dataValidations disablePrompts="1" count="1">
    <dataValidation type="list" allowBlank="1" showInputMessage="1" showErrorMessage="1" sqref="D7:D151" xr:uid="{9E56C9E0-6BFD-4046-9D26-1519CE3B23C0}">
      <formula1>"YES,NO"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499984740745262"/>
    <pageSetUpPr fitToPage="1"/>
  </sheetPr>
  <dimension ref="A1:F451"/>
  <sheetViews>
    <sheetView workbookViewId="0">
      <pane ySplit="6" topLeftCell="A7" activePane="bottomLeft" state="frozen"/>
      <selection activeCell="D1" sqref="D1:D1048576"/>
      <selection pane="bottomLeft" activeCell="N7" sqref="N7"/>
    </sheetView>
  </sheetViews>
  <sheetFormatPr defaultRowHeight="14.5"/>
  <cols>
    <col min="1" max="2" width="20.7265625" customWidth="1"/>
    <col min="3" max="3" width="23.54296875" customWidth="1"/>
    <col min="4" max="4" width="18.453125" style="2" bestFit="1" customWidth="1"/>
    <col min="5" max="5" width="21.26953125" hidden="1" customWidth="1"/>
    <col min="6" max="6" width="18.26953125" customWidth="1"/>
  </cols>
  <sheetData>
    <row r="1" spans="1:6" ht="20.149999999999999" customHeight="1">
      <c r="A1" s="17" t="s">
        <v>215</v>
      </c>
      <c r="B1" s="17"/>
      <c r="C1" s="17"/>
      <c r="D1" s="17"/>
      <c r="E1" s="63"/>
    </row>
    <row r="2" spans="1:6" ht="20.149999999999999" customHeight="1">
      <c r="A2" s="64" t="str">
        <f>'LEAD Teachers'!A2</f>
        <v>Select SCHOOL NAME on Instructions Tab</v>
      </c>
      <c r="B2" s="64"/>
      <c r="C2" s="64"/>
      <c r="D2" s="64"/>
      <c r="E2" s="64"/>
    </row>
    <row r="3" spans="1:6" s="24" customFormat="1" ht="15" customHeight="1">
      <c r="A3" s="32"/>
      <c r="B3" s="32"/>
      <c r="C3" s="32"/>
      <c r="D3" s="32"/>
      <c r="E3" s="105" t="str">
        <f>"NUMBER OF PRINTS NEEDED TO COMPLETE:  "&amp;COUNTA(Table2[Last Name])-COUNTIF(Table2[[#All],[SUNY USE ONLY
=============
Fingerprint Check Completed
(YES/NO)]],"YES")</f>
        <v>NUMBER OF PRINTS NEEDED TO COMPLETE:  0</v>
      </c>
    </row>
    <row r="4" spans="1:6" ht="15" customHeight="1">
      <c r="A4" s="18"/>
      <c r="B4" s="18"/>
      <c r="C4" s="18"/>
      <c r="D4" s="18"/>
      <c r="E4" s="105"/>
    </row>
    <row r="5" spans="1:6" ht="28.5" customHeight="1">
      <c r="A5" s="62" t="s">
        <v>318</v>
      </c>
      <c r="B5" s="45"/>
      <c r="E5" s="21" t="s">
        <v>214</v>
      </c>
    </row>
    <row r="6" spans="1:6" ht="72.5">
      <c r="A6" s="25" t="s">
        <v>7</v>
      </c>
      <c r="B6" s="25" t="s">
        <v>8</v>
      </c>
      <c r="C6" s="25" t="s">
        <v>213</v>
      </c>
      <c r="D6" s="26" t="s">
        <v>9</v>
      </c>
      <c r="E6" s="27" t="s">
        <v>234</v>
      </c>
      <c r="F6" s="90" t="s">
        <v>317</v>
      </c>
    </row>
    <row r="7" spans="1:6">
      <c r="A7" s="19"/>
      <c r="B7" s="19"/>
      <c r="C7" s="19"/>
      <c r="D7" s="20"/>
      <c r="E7" s="20"/>
      <c r="F7" s="20"/>
    </row>
    <row r="8" spans="1:6">
      <c r="A8" s="19"/>
      <c r="B8" s="19"/>
      <c r="C8" s="19"/>
      <c r="D8" s="20"/>
      <c r="E8" s="20"/>
      <c r="F8" s="20"/>
    </row>
    <row r="9" spans="1:6">
      <c r="A9" s="19"/>
      <c r="B9" s="19"/>
      <c r="C9" s="19"/>
      <c r="D9" s="20"/>
      <c r="E9" s="20"/>
      <c r="F9" s="20"/>
    </row>
    <row r="10" spans="1:6">
      <c r="A10" s="19"/>
      <c r="B10" s="19"/>
      <c r="C10" s="19"/>
      <c r="D10" s="20"/>
      <c r="E10" s="20"/>
      <c r="F10" s="20"/>
    </row>
    <row r="11" spans="1:6">
      <c r="A11" s="19"/>
      <c r="B11" s="19"/>
      <c r="C11" s="19"/>
      <c r="D11" s="20"/>
      <c r="E11" s="20"/>
      <c r="F11" s="20"/>
    </row>
    <row r="12" spans="1:6">
      <c r="A12" s="19"/>
      <c r="B12" s="19"/>
      <c r="C12" s="19"/>
      <c r="D12" s="20"/>
      <c r="E12" s="20"/>
      <c r="F12" s="20"/>
    </row>
    <row r="13" spans="1:6">
      <c r="A13" s="19"/>
      <c r="B13" s="19"/>
      <c r="C13" s="19"/>
      <c r="D13" s="20"/>
      <c r="E13" s="20"/>
      <c r="F13" s="20"/>
    </row>
    <row r="14" spans="1:6">
      <c r="A14" s="19"/>
      <c r="B14" s="19"/>
      <c r="C14" s="19"/>
      <c r="D14" s="20"/>
      <c r="E14" s="20"/>
      <c r="F14" s="20"/>
    </row>
    <row r="15" spans="1:6">
      <c r="A15" s="19"/>
      <c r="B15" s="19"/>
      <c r="C15" s="19"/>
      <c r="D15" s="20"/>
      <c r="E15" s="20"/>
      <c r="F15" s="20"/>
    </row>
    <row r="16" spans="1:6">
      <c r="A16" s="19"/>
      <c r="B16" s="19"/>
      <c r="C16" s="19"/>
      <c r="D16" s="20"/>
      <c r="E16" s="20"/>
      <c r="F16" s="20"/>
    </row>
    <row r="17" spans="1:6">
      <c r="A17" s="19"/>
      <c r="B17" s="19"/>
      <c r="C17" s="19"/>
      <c r="D17" s="20"/>
      <c r="E17" s="20"/>
      <c r="F17" s="20"/>
    </row>
    <row r="18" spans="1:6">
      <c r="A18" s="19"/>
      <c r="B18" s="19"/>
      <c r="C18" s="19"/>
      <c r="D18" s="20"/>
      <c r="E18" s="20"/>
      <c r="F18" s="20"/>
    </row>
    <row r="19" spans="1:6">
      <c r="A19" s="19"/>
      <c r="B19" s="19"/>
      <c r="C19" s="19"/>
      <c r="D19" s="20"/>
      <c r="E19" s="20"/>
      <c r="F19" s="20"/>
    </row>
    <row r="20" spans="1:6">
      <c r="A20" s="19"/>
      <c r="B20" s="19"/>
      <c r="C20" s="19"/>
      <c r="D20" s="20"/>
      <c r="E20" s="20"/>
      <c r="F20" s="20"/>
    </row>
    <row r="21" spans="1:6">
      <c r="A21" s="19"/>
      <c r="B21" s="19"/>
      <c r="C21" s="19"/>
      <c r="D21" s="20"/>
      <c r="E21" s="20"/>
      <c r="F21" s="20"/>
    </row>
    <row r="22" spans="1:6">
      <c r="A22" s="19"/>
      <c r="B22" s="19"/>
      <c r="C22" s="19"/>
      <c r="D22" s="20"/>
      <c r="E22" s="20"/>
      <c r="F22" s="20"/>
    </row>
    <row r="23" spans="1:6">
      <c r="A23" s="19"/>
      <c r="B23" s="19"/>
      <c r="C23" s="19"/>
      <c r="D23" s="20"/>
      <c r="E23" s="20"/>
      <c r="F23" s="20"/>
    </row>
    <row r="24" spans="1:6">
      <c r="A24" s="19"/>
      <c r="B24" s="19"/>
      <c r="C24" s="19"/>
      <c r="D24" s="20"/>
      <c r="E24" s="20"/>
      <c r="F24" s="20"/>
    </row>
    <row r="25" spans="1:6">
      <c r="A25" s="19"/>
      <c r="B25" s="19"/>
      <c r="C25" s="19"/>
      <c r="D25" s="20"/>
      <c r="E25" s="20"/>
      <c r="F25" s="20"/>
    </row>
    <row r="26" spans="1:6">
      <c r="A26" s="19"/>
      <c r="B26" s="19"/>
      <c r="C26" s="19"/>
      <c r="D26" s="20"/>
      <c r="E26" s="20"/>
      <c r="F26" s="20"/>
    </row>
    <row r="27" spans="1:6">
      <c r="A27" s="19"/>
      <c r="B27" s="19"/>
      <c r="C27" s="19"/>
      <c r="D27" s="20"/>
      <c r="E27" s="20"/>
      <c r="F27" s="20"/>
    </row>
    <row r="28" spans="1:6">
      <c r="A28" s="19"/>
      <c r="B28" s="19"/>
      <c r="C28" s="19"/>
      <c r="D28" s="20"/>
      <c r="E28" s="20"/>
      <c r="F28" s="20"/>
    </row>
    <row r="29" spans="1:6">
      <c r="A29" s="19"/>
      <c r="B29" s="19"/>
      <c r="C29" s="19"/>
      <c r="D29" s="20"/>
      <c r="E29" s="20"/>
      <c r="F29" s="20"/>
    </row>
    <row r="30" spans="1:6">
      <c r="A30" s="19"/>
      <c r="B30" s="19"/>
      <c r="C30" s="19"/>
      <c r="D30" s="20"/>
      <c r="E30" s="20"/>
      <c r="F30" s="20"/>
    </row>
    <row r="31" spans="1:6">
      <c r="A31" s="19"/>
      <c r="B31" s="19"/>
      <c r="C31" s="19"/>
      <c r="D31" s="20"/>
      <c r="E31" s="20"/>
      <c r="F31" s="20"/>
    </row>
    <row r="32" spans="1:6">
      <c r="A32" s="19"/>
      <c r="B32" s="19"/>
      <c r="C32" s="19"/>
      <c r="D32" s="20"/>
      <c r="E32" s="20"/>
      <c r="F32" s="20"/>
    </row>
    <row r="33" spans="1:6">
      <c r="A33" s="19"/>
      <c r="B33" s="19"/>
      <c r="C33" s="19"/>
      <c r="D33" s="20"/>
      <c r="E33" s="20"/>
      <c r="F33" s="20"/>
    </row>
    <row r="34" spans="1:6">
      <c r="A34" s="19"/>
      <c r="B34" s="19"/>
      <c r="C34" s="19"/>
      <c r="D34" s="20"/>
      <c r="E34" s="20"/>
      <c r="F34" s="20"/>
    </row>
    <row r="35" spans="1:6">
      <c r="A35" s="19"/>
      <c r="B35" s="19"/>
      <c r="C35" s="19"/>
      <c r="D35" s="20"/>
      <c r="E35" s="20"/>
      <c r="F35" s="20"/>
    </row>
    <row r="36" spans="1:6">
      <c r="A36" s="19"/>
      <c r="B36" s="19"/>
      <c r="C36" s="19"/>
      <c r="D36" s="20"/>
      <c r="E36" s="20"/>
      <c r="F36" s="20"/>
    </row>
    <row r="37" spans="1:6">
      <c r="A37" s="19"/>
      <c r="B37" s="19"/>
      <c r="C37" s="19"/>
      <c r="D37" s="20"/>
      <c r="E37" s="20"/>
      <c r="F37" s="20"/>
    </row>
    <row r="38" spans="1:6">
      <c r="A38" s="19"/>
      <c r="B38" s="19"/>
      <c r="C38" s="19"/>
      <c r="D38" s="20"/>
      <c r="E38" s="20"/>
      <c r="F38" s="20"/>
    </row>
    <row r="39" spans="1:6">
      <c r="A39" s="19"/>
      <c r="B39" s="19"/>
      <c r="C39" s="19"/>
      <c r="D39" s="20"/>
      <c r="E39" s="20"/>
      <c r="F39" s="20"/>
    </row>
    <row r="40" spans="1:6">
      <c r="A40" s="19"/>
      <c r="B40" s="19"/>
      <c r="C40" s="19"/>
      <c r="D40" s="20"/>
      <c r="E40" s="20"/>
      <c r="F40" s="20"/>
    </row>
    <row r="41" spans="1:6">
      <c r="A41" s="19"/>
      <c r="B41" s="19"/>
      <c r="C41" s="19"/>
      <c r="D41" s="20"/>
      <c r="E41" s="20"/>
      <c r="F41" s="20"/>
    </row>
    <row r="42" spans="1:6">
      <c r="A42" s="19"/>
      <c r="B42" s="19"/>
      <c r="C42" s="19"/>
      <c r="D42" s="20"/>
      <c r="E42" s="20"/>
      <c r="F42" s="20"/>
    </row>
    <row r="43" spans="1:6">
      <c r="A43" s="19"/>
      <c r="B43" s="19"/>
      <c r="C43" s="19"/>
      <c r="D43" s="20"/>
      <c r="E43" s="20"/>
      <c r="F43" s="20"/>
    </row>
    <row r="44" spans="1:6">
      <c r="A44" s="19"/>
      <c r="B44" s="19"/>
      <c r="C44" s="19"/>
      <c r="D44" s="20"/>
      <c r="E44" s="20"/>
      <c r="F44" s="20"/>
    </row>
    <row r="45" spans="1:6">
      <c r="A45" s="19"/>
      <c r="B45" s="19"/>
      <c r="C45" s="19"/>
      <c r="D45" s="20"/>
      <c r="E45" s="20"/>
      <c r="F45" s="20"/>
    </row>
    <row r="46" spans="1:6">
      <c r="A46" s="19"/>
      <c r="B46" s="19"/>
      <c r="C46" s="19"/>
      <c r="D46" s="20"/>
      <c r="E46" s="20"/>
      <c r="F46" s="20"/>
    </row>
    <row r="47" spans="1:6">
      <c r="A47" s="19"/>
      <c r="B47" s="19"/>
      <c r="C47" s="19"/>
      <c r="D47" s="20"/>
      <c r="E47" s="20"/>
      <c r="F47" s="20"/>
    </row>
    <row r="48" spans="1:6">
      <c r="A48" s="19"/>
      <c r="B48" s="19"/>
      <c r="C48" s="19"/>
      <c r="D48" s="20"/>
      <c r="E48" s="20"/>
      <c r="F48" s="20"/>
    </row>
    <row r="49" spans="1:6">
      <c r="A49" s="19"/>
      <c r="B49" s="19"/>
      <c r="C49" s="19"/>
      <c r="D49" s="20"/>
      <c r="E49" s="20"/>
      <c r="F49" s="20"/>
    </row>
    <row r="50" spans="1:6">
      <c r="A50" s="19"/>
      <c r="B50" s="19"/>
      <c r="C50" s="19"/>
      <c r="D50" s="20"/>
      <c r="E50" s="20"/>
      <c r="F50" s="20"/>
    </row>
    <row r="51" spans="1:6">
      <c r="A51" s="19"/>
      <c r="B51" s="19"/>
      <c r="C51" s="19"/>
      <c r="D51" s="20"/>
      <c r="E51" s="20"/>
      <c r="F51" s="20"/>
    </row>
    <row r="52" spans="1:6">
      <c r="A52" s="19"/>
      <c r="B52" s="19"/>
      <c r="C52" s="19"/>
      <c r="D52" s="20"/>
      <c r="E52" s="20"/>
      <c r="F52" s="20"/>
    </row>
    <row r="53" spans="1:6">
      <c r="A53" s="19"/>
      <c r="B53" s="19"/>
      <c r="C53" s="19"/>
      <c r="D53" s="20"/>
      <c r="E53" s="20"/>
      <c r="F53" s="20"/>
    </row>
    <row r="54" spans="1:6">
      <c r="A54" s="19"/>
      <c r="B54" s="19"/>
      <c r="C54" s="19"/>
      <c r="D54" s="20"/>
      <c r="E54" s="20"/>
      <c r="F54" s="20"/>
    </row>
    <row r="55" spans="1:6">
      <c r="A55" s="19"/>
      <c r="B55" s="19"/>
      <c r="C55" s="19"/>
      <c r="D55" s="20"/>
      <c r="E55" s="20"/>
      <c r="F55" s="20"/>
    </row>
    <row r="56" spans="1:6">
      <c r="A56" s="19"/>
      <c r="B56" s="19"/>
      <c r="C56" s="19"/>
      <c r="D56" s="20"/>
      <c r="E56" s="20"/>
      <c r="F56" s="20"/>
    </row>
    <row r="57" spans="1:6">
      <c r="A57" s="19"/>
      <c r="B57" s="19"/>
      <c r="C57" s="19"/>
      <c r="D57" s="20"/>
      <c r="E57" s="20"/>
      <c r="F57" s="20"/>
    </row>
    <row r="58" spans="1:6">
      <c r="A58" s="19"/>
      <c r="B58" s="19"/>
      <c r="C58" s="19"/>
      <c r="D58" s="20"/>
      <c r="E58" s="20"/>
      <c r="F58" s="20"/>
    </row>
    <row r="59" spans="1:6">
      <c r="A59" s="19"/>
      <c r="B59" s="19"/>
      <c r="C59" s="19"/>
      <c r="D59" s="20"/>
      <c r="E59" s="20"/>
      <c r="F59" s="20"/>
    </row>
    <row r="60" spans="1:6">
      <c r="A60" s="19"/>
      <c r="B60" s="19"/>
      <c r="C60" s="19"/>
      <c r="D60" s="20"/>
      <c r="E60" s="20"/>
      <c r="F60" s="20"/>
    </row>
    <row r="61" spans="1:6">
      <c r="A61" s="19"/>
      <c r="B61" s="19"/>
      <c r="C61" s="19"/>
      <c r="D61" s="20"/>
      <c r="E61" s="20"/>
      <c r="F61" s="20"/>
    </row>
    <row r="62" spans="1:6">
      <c r="A62" s="19"/>
      <c r="B62" s="19"/>
      <c r="C62" s="19"/>
      <c r="D62" s="20"/>
      <c r="E62" s="20"/>
      <c r="F62" s="20"/>
    </row>
    <row r="63" spans="1:6">
      <c r="A63" s="19"/>
      <c r="B63" s="19"/>
      <c r="C63" s="19"/>
      <c r="D63" s="20"/>
      <c r="E63" s="20"/>
      <c r="F63" s="20"/>
    </row>
    <row r="64" spans="1:6">
      <c r="A64" s="19"/>
      <c r="B64" s="19"/>
      <c r="C64" s="19"/>
      <c r="D64" s="20"/>
      <c r="E64" s="20"/>
      <c r="F64" s="20"/>
    </row>
    <row r="65" spans="1:6">
      <c r="A65" s="19"/>
      <c r="B65" s="19"/>
      <c r="C65" s="19"/>
      <c r="D65" s="20"/>
      <c r="E65" s="20"/>
      <c r="F65" s="20"/>
    </row>
    <row r="66" spans="1:6">
      <c r="A66" s="19"/>
      <c r="B66" s="19"/>
      <c r="C66" s="19"/>
      <c r="D66" s="20"/>
      <c r="E66" s="20"/>
      <c r="F66" s="20"/>
    </row>
    <row r="67" spans="1:6">
      <c r="A67" s="19"/>
      <c r="B67" s="19"/>
      <c r="C67" s="19"/>
      <c r="D67" s="20"/>
      <c r="E67" s="20"/>
      <c r="F67" s="20"/>
    </row>
    <row r="68" spans="1:6">
      <c r="A68" s="19"/>
      <c r="B68" s="19"/>
      <c r="C68" s="19"/>
      <c r="D68" s="20"/>
      <c r="E68" s="20"/>
      <c r="F68" s="20"/>
    </row>
    <row r="69" spans="1:6">
      <c r="A69" s="19"/>
      <c r="B69" s="19"/>
      <c r="C69" s="19"/>
      <c r="D69" s="20"/>
      <c r="E69" s="20"/>
      <c r="F69" s="20"/>
    </row>
    <row r="70" spans="1:6">
      <c r="A70" s="19"/>
      <c r="B70" s="19"/>
      <c r="C70" s="19"/>
      <c r="D70" s="20"/>
      <c r="E70" s="20"/>
      <c r="F70" s="20"/>
    </row>
    <row r="71" spans="1:6">
      <c r="A71" s="19"/>
      <c r="B71" s="19"/>
      <c r="C71" s="19"/>
      <c r="D71" s="20"/>
      <c r="E71" s="20"/>
      <c r="F71" s="20"/>
    </row>
    <row r="72" spans="1:6">
      <c r="A72" s="19"/>
      <c r="B72" s="19"/>
      <c r="C72" s="19"/>
      <c r="D72" s="20"/>
      <c r="E72" s="20"/>
      <c r="F72" s="20"/>
    </row>
    <row r="73" spans="1:6">
      <c r="A73" s="19"/>
      <c r="B73" s="19"/>
      <c r="C73" s="19"/>
      <c r="D73" s="20"/>
      <c r="E73" s="20"/>
      <c r="F73" s="20"/>
    </row>
    <row r="74" spans="1:6">
      <c r="A74" s="19"/>
      <c r="B74" s="19"/>
      <c r="C74" s="19"/>
      <c r="D74" s="20"/>
      <c r="E74" s="20"/>
      <c r="F74" s="20"/>
    </row>
    <row r="75" spans="1:6">
      <c r="A75" s="19"/>
      <c r="B75" s="19"/>
      <c r="C75" s="19"/>
      <c r="D75" s="20"/>
      <c r="E75" s="20"/>
      <c r="F75" s="20"/>
    </row>
    <row r="76" spans="1:6">
      <c r="A76" s="19"/>
      <c r="B76" s="19"/>
      <c r="C76" s="19"/>
      <c r="D76" s="20"/>
      <c r="E76" s="20"/>
      <c r="F76" s="20"/>
    </row>
    <row r="77" spans="1:6">
      <c r="A77" s="19"/>
      <c r="B77" s="19"/>
      <c r="C77" s="19"/>
      <c r="D77" s="20"/>
      <c r="E77" s="20"/>
      <c r="F77" s="20"/>
    </row>
    <row r="78" spans="1:6">
      <c r="A78" s="19"/>
      <c r="B78" s="19"/>
      <c r="C78" s="19"/>
      <c r="D78" s="20"/>
      <c r="E78" s="20"/>
      <c r="F78" s="20"/>
    </row>
    <row r="79" spans="1:6">
      <c r="A79" s="19"/>
      <c r="B79" s="19"/>
      <c r="C79" s="19"/>
      <c r="D79" s="20"/>
      <c r="E79" s="20"/>
      <c r="F79" s="20"/>
    </row>
    <row r="80" spans="1:6">
      <c r="A80" s="19"/>
      <c r="B80" s="19"/>
      <c r="C80" s="19"/>
      <c r="D80" s="20"/>
      <c r="E80" s="20"/>
      <c r="F80" s="20"/>
    </row>
    <row r="81" spans="1:6">
      <c r="A81" s="19"/>
      <c r="B81" s="19"/>
      <c r="C81" s="19"/>
      <c r="D81" s="20"/>
      <c r="E81" s="20"/>
      <c r="F81" s="20"/>
    </row>
    <row r="82" spans="1:6">
      <c r="A82" s="19"/>
      <c r="B82" s="19"/>
      <c r="C82" s="19"/>
      <c r="D82" s="20"/>
      <c r="E82" s="20"/>
      <c r="F82" s="20"/>
    </row>
    <row r="83" spans="1:6">
      <c r="A83" s="19"/>
      <c r="B83" s="19"/>
      <c r="C83" s="19"/>
      <c r="D83" s="20"/>
      <c r="E83" s="20"/>
      <c r="F83" s="20"/>
    </row>
    <row r="84" spans="1:6">
      <c r="A84" s="19"/>
      <c r="B84" s="19"/>
      <c r="C84" s="19"/>
      <c r="D84" s="20"/>
      <c r="E84" s="20"/>
      <c r="F84" s="20"/>
    </row>
    <row r="85" spans="1:6">
      <c r="A85" s="19"/>
      <c r="B85" s="19"/>
      <c r="C85" s="19"/>
      <c r="D85" s="20"/>
      <c r="E85" s="20"/>
      <c r="F85" s="20"/>
    </row>
    <row r="86" spans="1:6">
      <c r="A86" s="19"/>
      <c r="B86" s="19"/>
      <c r="C86" s="19"/>
      <c r="D86" s="20"/>
      <c r="E86" s="20"/>
      <c r="F86" s="20"/>
    </row>
    <row r="87" spans="1:6">
      <c r="A87" s="19"/>
      <c r="B87" s="19"/>
      <c r="C87" s="19"/>
      <c r="D87" s="20"/>
      <c r="E87" s="20"/>
      <c r="F87" s="20"/>
    </row>
    <row r="88" spans="1:6">
      <c r="A88" s="19"/>
      <c r="B88" s="19"/>
      <c r="C88" s="19"/>
      <c r="D88" s="20"/>
      <c r="E88" s="20"/>
      <c r="F88" s="20"/>
    </row>
    <row r="89" spans="1:6">
      <c r="A89" s="19"/>
      <c r="B89" s="19"/>
      <c r="C89" s="19"/>
      <c r="D89" s="20"/>
      <c r="E89" s="20"/>
      <c r="F89" s="20"/>
    </row>
    <row r="90" spans="1:6">
      <c r="A90" s="19"/>
      <c r="B90" s="19"/>
      <c r="C90" s="19"/>
      <c r="D90" s="20"/>
      <c r="E90" s="20"/>
      <c r="F90" s="20"/>
    </row>
    <row r="91" spans="1:6">
      <c r="A91" s="19"/>
      <c r="B91" s="19"/>
      <c r="C91" s="19"/>
      <c r="D91" s="20"/>
      <c r="E91" s="20"/>
      <c r="F91" s="20"/>
    </row>
    <row r="92" spans="1:6">
      <c r="A92" s="19"/>
      <c r="B92" s="19"/>
      <c r="C92" s="19"/>
      <c r="D92" s="20"/>
      <c r="E92" s="20"/>
      <c r="F92" s="20"/>
    </row>
    <row r="93" spans="1:6">
      <c r="A93" s="19"/>
      <c r="B93" s="19"/>
      <c r="C93" s="19"/>
      <c r="D93" s="20"/>
      <c r="E93" s="20"/>
      <c r="F93" s="20"/>
    </row>
    <row r="94" spans="1:6">
      <c r="A94" s="19"/>
      <c r="B94" s="19"/>
      <c r="C94" s="19"/>
      <c r="D94" s="20"/>
      <c r="E94" s="20"/>
      <c r="F94" s="20"/>
    </row>
    <row r="95" spans="1:6">
      <c r="A95" s="19"/>
      <c r="B95" s="19"/>
      <c r="C95" s="19"/>
      <c r="D95" s="20"/>
      <c r="E95" s="20"/>
      <c r="F95" s="20"/>
    </row>
    <row r="96" spans="1:6">
      <c r="A96" s="19"/>
      <c r="B96" s="19"/>
      <c r="C96" s="19"/>
      <c r="D96" s="20"/>
      <c r="E96" s="20"/>
      <c r="F96" s="20"/>
    </row>
    <row r="97" spans="1:6">
      <c r="A97" s="19"/>
      <c r="B97" s="19"/>
      <c r="C97" s="19"/>
      <c r="D97" s="20"/>
      <c r="E97" s="20"/>
      <c r="F97" s="20"/>
    </row>
    <row r="98" spans="1:6">
      <c r="A98" s="19"/>
      <c r="B98" s="19"/>
      <c r="C98" s="19"/>
      <c r="D98" s="20"/>
      <c r="E98" s="20"/>
      <c r="F98" s="20"/>
    </row>
    <row r="99" spans="1:6">
      <c r="A99" s="19"/>
      <c r="B99" s="19"/>
      <c r="C99" s="19"/>
      <c r="D99" s="20"/>
      <c r="E99" s="20"/>
      <c r="F99" s="20"/>
    </row>
    <row r="100" spans="1:6">
      <c r="A100" s="19"/>
      <c r="B100" s="19"/>
      <c r="C100" s="19"/>
      <c r="D100" s="20"/>
      <c r="E100" s="20"/>
      <c r="F100" s="20"/>
    </row>
    <row r="101" spans="1:6">
      <c r="A101" s="19"/>
      <c r="B101" s="19"/>
      <c r="C101" s="19"/>
      <c r="D101" s="20"/>
      <c r="E101" s="20"/>
      <c r="F101" s="20"/>
    </row>
    <row r="102" spans="1:6">
      <c r="A102" s="19"/>
      <c r="B102" s="19"/>
      <c r="C102" s="19"/>
      <c r="D102" s="20"/>
      <c r="E102" s="20"/>
      <c r="F102" s="20"/>
    </row>
    <row r="103" spans="1:6">
      <c r="A103" s="19"/>
      <c r="B103" s="19"/>
      <c r="C103" s="19"/>
      <c r="D103" s="20"/>
      <c r="E103" s="20"/>
      <c r="F103" s="20"/>
    </row>
    <row r="104" spans="1:6">
      <c r="A104" s="19"/>
      <c r="B104" s="19"/>
      <c r="C104" s="19"/>
      <c r="D104" s="20"/>
      <c r="E104" s="20"/>
      <c r="F104" s="20"/>
    </row>
    <row r="105" spans="1:6">
      <c r="A105" s="19"/>
      <c r="B105" s="19"/>
      <c r="C105" s="19"/>
      <c r="D105" s="20"/>
      <c r="E105" s="20"/>
      <c r="F105" s="20"/>
    </row>
    <row r="106" spans="1:6">
      <c r="A106" s="19"/>
      <c r="B106" s="19"/>
      <c r="C106" s="19"/>
      <c r="D106" s="20"/>
      <c r="E106" s="20"/>
      <c r="F106" s="20"/>
    </row>
    <row r="107" spans="1:6">
      <c r="A107" s="19"/>
      <c r="B107" s="19"/>
      <c r="C107" s="19"/>
      <c r="D107" s="20"/>
      <c r="E107" s="20"/>
      <c r="F107" s="20"/>
    </row>
    <row r="108" spans="1:6">
      <c r="A108" s="19"/>
      <c r="B108" s="19"/>
      <c r="C108" s="19"/>
      <c r="D108" s="20"/>
      <c r="E108" s="20"/>
      <c r="F108" s="20"/>
    </row>
    <row r="109" spans="1:6">
      <c r="A109" s="19"/>
      <c r="B109" s="19"/>
      <c r="C109" s="19"/>
      <c r="D109" s="20"/>
      <c r="E109" s="20"/>
      <c r="F109" s="20"/>
    </row>
    <row r="110" spans="1:6">
      <c r="A110" s="19"/>
      <c r="B110" s="19"/>
      <c r="C110" s="19"/>
      <c r="D110" s="20"/>
      <c r="E110" s="20"/>
      <c r="F110" s="20"/>
    </row>
    <row r="111" spans="1:6">
      <c r="A111" s="19"/>
      <c r="B111" s="19"/>
      <c r="C111" s="19"/>
      <c r="D111" s="20"/>
      <c r="E111" s="20"/>
      <c r="F111" s="20"/>
    </row>
    <row r="112" spans="1:6">
      <c r="A112" s="19"/>
      <c r="B112" s="19"/>
      <c r="C112" s="19"/>
      <c r="D112" s="20"/>
      <c r="E112" s="20"/>
      <c r="F112" s="20"/>
    </row>
    <row r="113" spans="1:6">
      <c r="A113" s="19"/>
      <c r="B113" s="19"/>
      <c r="C113" s="19"/>
      <c r="D113" s="20"/>
      <c r="E113" s="20"/>
      <c r="F113" s="20"/>
    </row>
    <row r="114" spans="1:6">
      <c r="A114" s="19"/>
      <c r="B114" s="19"/>
      <c r="C114" s="19"/>
      <c r="D114" s="20"/>
      <c r="E114" s="20"/>
      <c r="F114" s="20"/>
    </row>
    <row r="115" spans="1:6">
      <c r="A115" s="19"/>
      <c r="B115" s="19"/>
      <c r="C115" s="19"/>
      <c r="D115" s="20"/>
      <c r="E115" s="20"/>
      <c r="F115" s="20"/>
    </row>
    <row r="116" spans="1:6">
      <c r="A116" s="19"/>
      <c r="B116" s="19"/>
      <c r="C116" s="19"/>
      <c r="D116" s="20"/>
      <c r="E116" s="20"/>
      <c r="F116" s="20"/>
    </row>
    <row r="117" spans="1:6">
      <c r="A117" s="19"/>
      <c r="B117" s="19"/>
      <c r="C117" s="19"/>
      <c r="D117" s="20"/>
      <c r="E117" s="20"/>
      <c r="F117" s="20"/>
    </row>
    <row r="118" spans="1:6">
      <c r="A118" s="19"/>
      <c r="B118" s="19"/>
      <c r="C118" s="19"/>
      <c r="D118" s="20"/>
      <c r="E118" s="20"/>
      <c r="F118" s="20"/>
    </row>
    <row r="119" spans="1:6">
      <c r="A119" s="19"/>
      <c r="B119" s="19"/>
      <c r="C119" s="19"/>
      <c r="D119" s="20"/>
      <c r="E119" s="20"/>
      <c r="F119" s="20"/>
    </row>
    <row r="120" spans="1:6">
      <c r="A120" s="19"/>
      <c r="B120" s="19"/>
      <c r="C120" s="19"/>
      <c r="D120" s="20"/>
      <c r="E120" s="20"/>
      <c r="F120" s="20"/>
    </row>
    <row r="121" spans="1:6">
      <c r="A121" s="19"/>
      <c r="B121" s="19"/>
      <c r="C121" s="19"/>
      <c r="D121" s="20"/>
      <c r="E121" s="20"/>
      <c r="F121" s="20"/>
    </row>
    <row r="122" spans="1:6">
      <c r="A122" s="19"/>
      <c r="B122" s="19"/>
      <c r="C122" s="19"/>
      <c r="D122" s="20"/>
      <c r="E122" s="20"/>
      <c r="F122" s="20"/>
    </row>
    <row r="123" spans="1:6">
      <c r="A123" s="19"/>
      <c r="B123" s="19"/>
      <c r="C123" s="19"/>
      <c r="D123" s="20"/>
      <c r="E123" s="20"/>
      <c r="F123" s="20"/>
    </row>
    <row r="124" spans="1:6">
      <c r="A124" s="19"/>
      <c r="B124" s="19"/>
      <c r="C124" s="19"/>
      <c r="D124" s="20"/>
      <c r="E124" s="20"/>
      <c r="F124" s="20"/>
    </row>
    <row r="125" spans="1:6">
      <c r="A125" s="19"/>
      <c r="B125" s="19"/>
      <c r="C125" s="19"/>
      <c r="D125" s="20"/>
      <c r="E125" s="20"/>
      <c r="F125" s="20"/>
    </row>
    <row r="126" spans="1:6">
      <c r="A126" s="19"/>
      <c r="B126" s="19"/>
      <c r="C126" s="19"/>
      <c r="D126" s="20"/>
      <c r="E126" s="20"/>
      <c r="F126" s="20"/>
    </row>
    <row r="127" spans="1:6">
      <c r="A127" s="19"/>
      <c r="B127" s="19"/>
      <c r="C127" s="19"/>
      <c r="D127" s="20"/>
      <c r="E127" s="20"/>
      <c r="F127" s="20"/>
    </row>
    <row r="128" spans="1:6">
      <c r="A128" s="19"/>
      <c r="B128" s="19"/>
      <c r="C128" s="19"/>
      <c r="D128" s="20"/>
      <c r="E128" s="20"/>
      <c r="F128" s="20"/>
    </row>
    <row r="129" spans="1:6">
      <c r="A129" s="19"/>
      <c r="B129" s="19"/>
      <c r="C129" s="19"/>
      <c r="D129" s="20"/>
      <c r="E129" s="20"/>
      <c r="F129" s="20"/>
    </row>
    <row r="130" spans="1:6">
      <c r="A130" s="19"/>
      <c r="B130" s="19"/>
      <c r="C130" s="19"/>
      <c r="D130" s="20"/>
      <c r="E130" s="20"/>
      <c r="F130" s="20"/>
    </row>
    <row r="131" spans="1:6">
      <c r="A131" s="19"/>
      <c r="B131" s="19"/>
      <c r="C131" s="19"/>
      <c r="D131" s="20"/>
      <c r="E131" s="20"/>
      <c r="F131" s="20"/>
    </row>
    <row r="132" spans="1:6">
      <c r="A132" s="19"/>
      <c r="B132" s="19"/>
      <c r="C132" s="19"/>
      <c r="D132" s="20"/>
      <c r="E132" s="20"/>
      <c r="F132" s="20"/>
    </row>
    <row r="133" spans="1:6">
      <c r="A133" s="19"/>
      <c r="B133" s="19"/>
      <c r="C133" s="19"/>
      <c r="D133" s="20"/>
      <c r="E133" s="20"/>
      <c r="F133" s="20"/>
    </row>
    <row r="134" spans="1:6">
      <c r="A134" s="19"/>
      <c r="B134" s="19"/>
      <c r="C134" s="19"/>
      <c r="D134" s="20"/>
      <c r="E134" s="20"/>
      <c r="F134" s="20"/>
    </row>
    <row r="135" spans="1:6">
      <c r="A135" s="19"/>
      <c r="B135" s="19"/>
      <c r="C135" s="19"/>
      <c r="D135" s="20"/>
      <c r="E135" s="20"/>
      <c r="F135" s="20"/>
    </row>
    <row r="136" spans="1:6">
      <c r="A136" s="19"/>
      <c r="B136" s="19"/>
      <c r="C136" s="19"/>
      <c r="D136" s="20"/>
      <c r="E136" s="20"/>
      <c r="F136" s="20"/>
    </row>
    <row r="137" spans="1:6">
      <c r="A137" s="19"/>
      <c r="B137" s="19"/>
      <c r="C137" s="19"/>
      <c r="D137" s="20"/>
      <c r="E137" s="20"/>
      <c r="F137" s="20"/>
    </row>
    <row r="138" spans="1:6">
      <c r="A138" s="19"/>
      <c r="B138" s="19"/>
      <c r="C138" s="19"/>
      <c r="D138" s="20"/>
      <c r="E138" s="20"/>
      <c r="F138" s="20"/>
    </row>
    <row r="139" spans="1:6">
      <c r="A139" s="19"/>
      <c r="B139" s="19"/>
      <c r="C139" s="19"/>
      <c r="D139" s="20"/>
      <c r="E139" s="20"/>
      <c r="F139" s="20"/>
    </row>
    <row r="140" spans="1:6">
      <c r="A140" s="19"/>
      <c r="B140" s="19"/>
      <c r="C140" s="19"/>
      <c r="D140" s="20"/>
      <c r="E140" s="20"/>
      <c r="F140" s="20"/>
    </row>
    <row r="141" spans="1:6">
      <c r="A141" s="19"/>
      <c r="B141" s="19"/>
      <c r="C141" s="19"/>
      <c r="D141" s="20"/>
      <c r="E141" s="20"/>
      <c r="F141" s="20"/>
    </row>
    <row r="142" spans="1:6">
      <c r="A142" s="19"/>
      <c r="B142" s="19"/>
      <c r="C142" s="19"/>
      <c r="D142" s="20"/>
      <c r="E142" s="20"/>
      <c r="F142" s="20"/>
    </row>
    <row r="143" spans="1:6">
      <c r="A143" s="19"/>
      <c r="B143" s="19"/>
      <c r="C143" s="19"/>
      <c r="D143" s="20"/>
      <c r="E143" s="20"/>
      <c r="F143" s="20"/>
    </row>
    <row r="144" spans="1:6">
      <c r="A144" s="19"/>
      <c r="B144" s="19"/>
      <c r="C144" s="19"/>
      <c r="D144" s="20"/>
      <c r="E144" s="20"/>
      <c r="F144" s="20"/>
    </row>
    <row r="145" spans="1:6">
      <c r="A145" s="19"/>
      <c r="B145" s="19"/>
      <c r="C145" s="19"/>
      <c r="D145" s="20"/>
      <c r="E145" s="20"/>
      <c r="F145" s="20"/>
    </row>
    <row r="146" spans="1:6">
      <c r="A146" s="19"/>
      <c r="B146" s="19"/>
      <c r="C146" s="19"/>
      <c r="D146" s="20"/>
      <c r="E146" s="20"/>
      <c r="F146" s="20"/>
    </row>
    <row r="147" spans="1:6">
      <c r="A147" s="19"/>
      <c r="B147" s="19"/>
      <c r="C147" s="19"/>
      <c r="D147" s="20"/>
      <c r="E147" s="20"/>
      <c r="F147" s="20"/>
    </row>
    <row r="148" spans="1:6">
      <c r="A148" s="19"/>
      <c r="B148" s="19"/>
      <c r="C148" s="19"/>
      <c r="D148" s="20"/>
      <c r="E148" s="20"/>
      <c r="F148" s="20"/>
    </row>
    <row r="149" spans="1:6">
      <c r="A149" s="19"/>
      <c r="B149" s="19"/>
      <c r="C149" s="19"/>
      <c r="D149" s="20"/>
      <c r="E149" s="20"/>
      <c r="F149" s="20"/>
    </row>
    <row r="150" spans="1:6">
      <c r="A150" s="19"/>
      <c r="B150" s="19"/>
      <c r="C150" s="19"/>
      <c r="D150" s="20"/>
      <c r="E150" s="20"/>
      <c r="F150" s="20"/>
    </row>
    <row r="151" spans="1:6">
      <c r="A151" s="19"/>
      <c r="B151" s="19"/>
      <c r="C151" s="19"/>
      <c r="D151" s="20"/>
      <c r="E151" s="20"/>
      <c r="F151" s="20"/>
    </row>
    <row r="152" spans="1:6">
      <c r="A152" s="19"/>
      <c r="B152" s="19"/>
      <c r="C152" s="19"/>
      <c r="D152" s="20"/>
      <c r="E152" s="20"/>
      <c r="F152" s="20"/>
    </row>
    <row r="153" spans="1:6">
      <c r="A153" s="19"/>
      <c r="B153" s="19"/>
      <c r="C153" s="19"/>
      <c r="D153" s="20"/>
      <c r="E153" s="20"/>
      <c r="F153" s="20"/>
    </row>
    <row r="154" spans="1:6">
      <c r="A154" s="19"/>
      <c r="B154" s="19"/>
      <c r="C154" s="19"/>
      <c r="D154" s="20"/>
      <c r="E154" s="20"/>
      <c r="F154" s="20"/>
    </row>
    <row r="155" spans="1:6">
      <c r="A155" s="19"/>
      <c r="B155" s="19"/>
      <c r="C155" s="19"/>
      <c r="D155" s="20"/>
      <c r="E155" s="20"/>
      <c r="F155" s="20"/>
    </row>
    <row r="156" spans="1:6">
      <c r="A156" s="19"/>
      <c r="B156" s="19"/>
      <c r="C156" s="19"/>
      <c r="D156" s="20"/>
      <c r="E156" s="20"/>
      <c r="F156" s="20"/>
    </row>
    <row r="157" spans="1:6">
      <c r="A157" s="19"/>
      <c r="B157" s="19"/>
      <c r="C157" s="19"/>
      <c r="D157" s="20"/>
      <c r="E157" s="20"/>
      <c r="F157" s="20"/>
    </row>
    <row r="158" spans="1:6">
      <c r="A158" s="19"/>
      <c r="B158" s="19"/>
      <c r="C158" s="19"/>
      <c r="D158" s="20"/>
      <c r="E158" s="20"/>
      <c r="F158" s="20"/>
    </row>
    <row r="159" spans="1:6">
      <c r="A159" s="19"/>
      <c r="B159" s="19"/>
      <c r="C159" s="19"/>
      <c r="D159" s="20"/>
      <c r="E159" s="20"/>
      <c r="F159" s="20"/>
    </row>
    <row r="160" spans="1:6">
      <c r="A160" s="19"/>
      <c r="B160" s="19"/>
      <c r="C160" s="19"/>
      <c r="D160" s="20"/>
      <c r="E160" s="20"/>
      <c r="F160" s="20"/>
    </row>
    <row r="161" spans="1:6">
      <c r="A161" s="19"/>
      <c r="B161" s="19"/>
      <c r="C161" s="19"/>
      <c r="D161" s="20"/>
      <c r="E161" s="20"/>
      <c r="F161" s="20"/>
    </row>
    <row r="162" spans="1:6">
      <c r="A162" s="19"/>
      <c r="B162" s="19"/>
      <c r="C162" s="19"/>
      <c r="D162" s="20"/>
      <c r="E162" s="20"/>
      <c r="F162" s="20"/>
    </row>
    <row r="163" spans="1:6">
      <c r="A163" s="19"/>
      <c r="B163" s="19"/>
      <c r="C163" s="19"/>
      <c r="D163" s="20"/>
      <c r="E163" s="20"/>
      <c r="F163" s="20"/>
    </row>
    <row r="164" spans="1:6">
      <c r="A164" s="19"/>
      <c r="B164" s="19"/>
      <c r="C164" s="19"/>
      <c r="D164" s="20"/>
      <c r="E164" s="20"/>
      <c r="F164" s="20"/>
    </row>
    <row r="165" spans="1:6">
      <c r="A165" s="19"/>
      <c r="B165" s="19"/>
      <c r="C165" s="19"/>
      <c r="D165" s="20"/>
      <c r="E165" s="20"/>
      <c r="F165" s="20"/>
    </row>
    <row r="166" spans="1:6">
      <c r="A166" s="19"/>
      <c r="B166" s="19"/>
      <c r="C166" s="19"/>
      <c r="D166" s="20"/>
      <c r="E166" s="20"/>
      <c r="F166" s="20"/>
    </row>
    <row r="167" spans="1:6">
      <c r="A167" s="19"/>
      <c r="B167" s="19"/>
      <c r="C167" s="19"/>
      <c r="D167" s="20"/>
      <c r="E167" s="20"/>
      <c r="F167" s="20"/>
    </row>
    <row r="168" spans="1:6">
      <c r="A168" s="19"/>
      <c r="B168" s="19"/>
      <c r="C168" s="19"/>
      <c r="D168" s="20"/>
      <c r="E168" s="20"/>
      <c r="F168" s="20"/>
    </row>
    <row r="169" spans="1:6">
      <c r="A169" s="19"/>
      <c r="B169" s="19"/>
      <c r="C169" s="19"/>
      <c r="D169" s="20"/>
      <c r="E169" s="20"/>
      <c r="F169" s="20"/>
    </row>
    <row r="170" spans="1:6">
      <c r="A170" s="19"/>
      <c r="B170" s="19"/>
      <c r="C170" s="19"/>
      <c r="D170" s="20"/>
      <c r="E170" s="20"/>
      <c r="F170" s="20"/>
    </row>
    <row r="171" spans="1:6">
      <c r="A171" s="19"/>
      <c r="B171" s="19"/>
      <c r="C171" s="19"/>
      <c r="D171" s="20"/>
      <c r="E171" s="20"/>
      <c r="F171" s="20"/>
    </row>
    <row r="172" spans="1:6">
      <c r="A172" s="19"/>
      <c r="B172" s="19"/>
      <c r="C172" s="19"/>
      <c r="D172" s="20"/>
      <c r="E172" s="20"/>
      <c r="F172" s="20"/>
    </row>
    <row r="173" spans="1:6">
      <c r="A173" s="19"/>
      <c r="B173" s="19"/>
      <c r="C173" s="19"/>
      <c r="D173" s="20"/>
      <c r="E173" s="20"/>
      <c r="F173" s="20"/>
    </row>
    <row r="174" spans="1:6">
      <c r="A174" s="19"/>
      <c r="B174" s="19"/>
      <c r="C174" s="19"/>
      <c r="D174" s="20"/>
      <c r="E174" s="20"/>
      <c r="F174" s="20"/>
    </row>
    <row r="175" spans="1:6">
      <c r="A175" s="19"/>
      <c r="B175" s="19"/>
      <c r="C175" s="19"/>
      <c r="D175" s="20"/>
      <c r="E175" s="20"/>
      <c r="F175" s="20"/>
    </row>
    <row r="176" spans="1:6">
      <c r="A176" s="19"/>
      <c r="B176" s="19"/>
      <c r="C176" s="19"/>
      <c r="D176" s="20"/>
      <c r="E176" s="20"/>
      <c r="F176" s="20"/>
    </row>
    <row r="177" spans="1:6">
      <c r="A177" s="19"/>
      <c r="B177" s="19"/>
      <c r="C177" s="19"/>
      <c r="D177" s="20"/>
      <c r="E177" s="20"/>
      <c r="F177" s="20"/>
    </row>
    <row r="178" spans="1:6">
      <c r="A178" s="19"/>
      <c r="B178" s="19"/>
      <c r="C178" s="19"/>
      <c r="D178" s="20"/>
      <c r="E178" s="20"/>
      <c r="F178" s="20"/>
    </row>
    <row r="179" spans="1:6">
      <c r="A179" s="19"/>
      <c r="B179" s="19"/>
      <c r="C179" s="19"/>
      <c r="D179" s="20"/>
      <c r="E179" s="20"/>
      <c r="F179" s="20"/>
    </row>
    <row r="180" spans="1:6">
      <c r="A180" s="19"/>
      <c r="B180" s="19"/>
      <c r="C180" s="19"/>
      <c r="D180" s="20"/>
      <c r="E180" s="20"/>
      <c r="F180" s="20"/>
    </row>
    <row r="181" spans="1:6">
      <c r="A181" s="19"/>
      <c r="B181" s="19"/>
      <c r="C181" s="19"/>
      <c r="D181" s="20"/>
      <c r="E181" s="20"/>
      <c r="F181" s="20"/>
    </row>
    <row r="182" spans="1:6">
      <c r="A182" s="19"/>
      <c r="B182" s="19"/>
      <c r="C182" s="19"/>
      <c r="D182" s="20"/>
      <c r="E182" s="20"/>
      <c r="F182" s="20"/>
    </row>
    <row r="183" spans="1:6">
      <c r="A183" s="19"/>
      <c r="B183" s="19"/>
      <c r="C183" s="19"/>
      <c r="D183" s="20"/>
      <c r="E183" s="20"/>
      <c r="F183" s="20"/>
    </row>
    <row r="184" spans="1:6">
      <c r="A184" s="19"/>
      <c r="B184" s="19"/>
      <c r="C184" s="19"/>
      <c r="D184" s="20"/>
      <c r="E184" s="20"/>
      <c r="F184" s="20"/>
    </row>
    <row r="185" spans="1:6">
      <c r="A185" s="19"/>
      <c r="B185" s="19"/>
      <c r="C185" s="19"/>
      <c r="D185" s="20"/>
      <c r="E185" s="20"/>
      <c r="F185" s="20"/>
    </row>
    <row r="186" spans="1:6">
      <c r="A186" s="19"/>
      <c r="B186" s="19"/>
      <c r="C186" s="19"/>
      <c r="D186" s="20"/>
      <c r="E186" s="20"/>
      <c r="F186" s="20"/>
    </row>
    <row r="187" spans="1:6">
      <c r="A187" s="19"/>
      <c r="B187" s="19"/>
      <c r="C187" s="19"/>
      <c r="D187" s="20"/>
      <c r="E187" s="20"/>
      <c r="F187" s="20"/>
    </row>
    <row r="188" spans="1:6">
      <c r="A188" s="19"/>
      <c r="B188" s="19"/>
      <c r="C188" s="19"/>
      <c r="D188" s="20"/>
      <c r="E188" s="20"/>
      <c r="F188" s="20"/>
    </row>
    <row r="189" spans="1:6">
      <c r="A189" s="19"/>
      <c r="B189" s="19"/>
      <c r="C189" s="19"/>
      <c r="D189" s="20"/>
      <c r="E189" s="20"/>
      <c r="F189" s="20"/>
    </row>
    <row r="190" spans="1:6">
      <c r="A190" s="19"/>
      <c r="B190" s="19"/>
      <c r="C190" s="19"/>
      <c r="D190" s="20"/>
      <c r="E190" s="20"/>
      <c r="F190" s="20"/>
    </row>
    <row r="191" spans="1:6">
      <c r="A191" s="19"/>
      <c r="B191" s="19"/>
      <c r="C191" s="19"/>
      <c r="D191" s="20"/>
      <c r="E191" s="20"/>
      <c r="F191" s="20"/>
    </row>
    <row r="192" spans="1:6">
      <c r="A192" s="19"/>
      <c r="B192" s="19"/>
      <c r="C192" s="19"/>
      <c r="D192" s="20"/>
      <c r="E192" s="20"/>
      <c r="F192" s="20"/>
    </row>
    <row r="193" spans="1:6">
      <c r="A193" s="19"/>
      <c r="B193" s="19"/>
      <c r="C193" s="19"/>
      <c r="D193" s="20"/>
      <c r="E193" s="20"/>
      <c r="F193" s="20"/>
    </row>
    <row r="194" spans="1:6">
      <c r="A194" s="19"/>
      <c r="B194" s="19"/>
      <c r="C194" s="19"/>
      <c r="D194" s="20"/>
      <c r="E194" s="20"/>
      <c r="F194" s="20"/>
    </row>
    <row r="195" spans="1:6">
      <c r="A195" s="19"/>
      <c r="B195" s="19"/>
      <c r="C195" s="19"/>
      <c r="D195" s="20"/>
      <c r="E195" s="20"/>
      <c r="F195" s="20"/>
    </row>
    <row r="196" spans="1:6">
      <c r="A196" s="19"/>
      <c r="B196" s="19"/>
      <c r="C196" s="19"/>
      <c r="D196" s="20"/>
      <c r="E196" s="20"/>
      <c r="F196" s="20"/>
    </row>
    <row r="197" spans="1:6">
      <c r="A197" s="19"/>
      <c r="B197" s="19"/>
      <c r="C197" s="19"/>
      <c r="D197" s="20"/>
      <c r="E197" s="20"/>
      <c r="F197" s="20"/>
    </row>
    <row r="198" spans="1:6">
      <c r="A198" s="19"/>
      <c r="B198" s="19"/>
      <c r="C198" s="19"/>
      <c r="D198" s="20"/>
      <c r="E198" s="20"/>
      <c r="F198" s="20"/>
    </row>
    <row r="199" spans="1:6">
      <c r="A199" s="19"/>
      <c r="B199" s="19"/>
      <c r="C199" s="19"/>
      <c r="D199" s="20"/>
      <c r="E199" s="20"/>
      <c r="F199" s="20"/>
    </row>
    <row r="200" spans="1:6">
      <c r="A200" s="19"/>
      <c r="B200" s="19"/>
      <c r="C200" s="19"/>
      <c r="D200" s="20"/>
      <c r="E200" s="20"/>
      <c r="F200" s="20"/>
    </row>
    <row r="201" spans="1:6">
      <c r="A201" s="19"/>
      <c r="B201" s="19"/>
      <c r="C201" s="19"/>
      <c r="D201" s="20"/>
      <c r="E201" s="20"/>
      <c r="F201" s="20"/>
    </row>
    <row r="202" spans="1:6">
      <c r="A202" s="19"/>
      <c r="B202" s="19"/>
      <c r="C202" s="19"/>
      <c r="D202" s="20"/>
      <c r="E202" s="20"/>
      <c r="F202" s="20"/>
    </row>
    <row r="203" spans="1:6">
      <c r="A203" s="19"/>
      <c r="B203" s="19"/>
      <c r="C203" s="19"/>
      <c r="D203" s="20"/>
      <c r="E203" s="20"/>
      <c r="F203" s="20"/>
    </row>
    <row r="204" spans="1:6">
      <c r="A204" s="19"/>
      <c r="B204" s="19"/>
      <c r="C204" s="19"/>
      <c r="D204" s="20"/>
      <c r="E204" s="20"/>
      <c r="F204" s="20"/>
    </row>
    <row r="205" spans="1:6">
      <c r="A205" s="19"/>
      <c r="B205" s="19"/>
      <c r="C205" s="19"/>
      <c r="D205" s="20"/>
      <c r="E205" s="20"/>
      <c r="F205" s="20"/>
    </row>
    <row r="206" spans="1:6">
      <c r="A206" s="19"/>
      <c r="B206" s="19"/>
      <c r="C206" s="19"/>
      <c r="D206" s="20"/>
      <c r="E206" s="20"/>
      <c r="F206" s="20"/>
    </row>
    <row r="207" spans="1:6">
      <c r="A207" s="19"/>
      <c r="B207" s="19"/>
      <c r="C207" s="19"/>
      <c r="D207" s="20"/>
      <c r="E207" s="20"/>
      <c r="F207" s="20"/>
    </row>
    <row r="208" spans="1:6">
      <c r="A208" s="19"/>
      <c r="B208" s="19"/>
      <c r="C208" s="19"/>
      <c r="D208" s="20"/>
      <c r="E208" s="20"/>
      <c r="F208" s="20"/>
    </row>
    <row r="209" spans="1:6">
      <c r="A209" s="19"/>
      <c r="B209" s="19"/>
      <c r="C209" s="19"/>
      <c r="D209" s="20"/>
      <c r="E209" s="20"/>
      <c r="F209" s="20"/>
    </row>
    <row r="210" spans="1:6">
      <c r="A210" s="19"/>
      <c r="B210" s="19"/>
      <c r="C210" s="19"/>
      <c r="D210" s="20"/>
      <c r="E210" s="20"/>
      <c r="F210" s="20"/>
    </row>
    <row r="211" spans="1:6">
      <c r="A211" s="19"/>
      <c r="B211" s="19"/>
      <c r="C211" s="19"/>
      <c r="D211" s="20"/>
      <c r="E211" s="20"/>
      <c r="F211" s="20"/>
    </row>
    <row r="212" spans="1:6">
      <c r="A212" s="19"/>
      <c r="B212" s="19"/>
      <c r="C212" s="19"/>
      <c r="D212" s="20"/>
      <c r="E212" s="20"/>
      <c r="F212" s="20"/>
    </row>
    <row r="213" spans="1:6">
      <c r="A213" s="19"/>
      <c r="B213" s="19"/>
      <c r="C213" s="19"/>
      <c r="D213" s="20"/>
      <c r="E213" s="20"/>
      <c r="F213" s="20"/>
    </row>
    <row r="214" spans="1:6">
      <c r="A214" s="19"/>
      <c r="B214" s="19"/>
      <c r="C214" s="19"/>
      <c r="D214" s="20"/>
      <c r="E214" s="20"/>
      <c r="F214" s="20"/>
    </row>
    <row r="215" spans="1:6">
      <c r="A215" s="19"/>
      <c r="B215" s="19"/>
      <c r="C215" s="19"/>
      <c r="D215" s="20"/>
      <c r="E215" s="20"/>
      <c r="F215" s="20"/>
    </row>
    <row r="216" spans="1:6">
      <c r="A216" s="19"/>
      <c r="B216" s="19"/>
      <c r="C216" s="19"/>
      <c r="D216" s="20"/>
      <c r="E216" s="20"/>
      <c r="F216" s="20"/>
    </row>
    <row r="217" spans="1:6">
      <c r="A217" s="19"/>
      <c r="B217" s="19"/>
      <c r="C217" s="19"/>
      <c r="D217" s="20"/>
      <c r="E217" s="20"/>
      <c r="F217" s="20"/>
    </row>
    <row r="218" spans="1:6">
      <c r="A218" s="19"/>
      <c r="B218" s="19"/>
      <c r="C218" s="19"/>
      <c r="D218" s="20"/>
      <c r="E218" s="20"/>
      <c r="F218" s="20"/>
    </row>
    <row r="219" spans="1:6">
      <c r="A219" s="19"/>
      <c r="B219" s="19"/>
      <c r="C219" s="19"/>
      <c r="D219" s="20"/>
      <c r="E219" s="20"/>
      <c r="F219" s="20"/>
    </row>
    <row r="220" spans="1:6">
      <c r="A220" s="19"/>
      <c r="B220" s="19"/>
      <c r="C220" s="19"/>
      <c r="D220" s="20"/>
      <c r="E220" s="20"/>
      <c r="F220" s="20"/>
    </row>
    <row r="221" spans="1:6">
      <c r="A221" s="19"/>
      <c r="B221" s="19"/>
      <c r="C221" s="19"/>
      <c r="D221" s="20"/>
      <c r="E221" s="20"/>
      <c r="F221" s="20"/>
    </row>
    <row r="222" spans="1:6">
      <c r="A222" s="19"/>
      <c r="B222" s="19"/>
      <c r="C222" s="19"/>
      <c r="D222" s="20"/>
      <c r="E222" s="20"/>
      <c r="F222" s="20"/>
    </row>
    <row r="223" spans="1:6">
      <c r="A223" s="19"/>
      <c r="B223" s="19"/>
      <c r="C223" s="19"/>
      <c r="D223" s="20"/>
      <c r="E223" s="20"/>
      <c r="F223" s="20"/>
    </row>
    <row r="224" spans="1:6">
      <c r="A224" s="19"/>
      <c r="B224" s="19"/>
      <c r="C224" s="19"/>
      <c r="D224" s="20"/>
      <c r="E224" s="20"/>
      <c r="F224" s="20"/>
    </row>
    <row r="225" spans="1:6">
      <c r="A225" s="19"/>
      <c r="B225" s="19"/>
      <c r="C225" s="19"/>
      <c r="D225" s="20"/>
      <c r="E225" s="20"/>
      <c r="F225" s="20"/>
    </row>
    <row r="226" spans="1:6">
      <c r="A226" s="19"/>
      <c r="B226" s="19"/>
      <c r="C226" s="19"/>
      <c r="D226" s="20"/>
      <c r="E226" s="20"/>
      <c r="F226" s="20"/>
    </row>
    <row r="227" spans="1:6">
      <c r="A227" s="19"/>
      <c r="B227" s="19"/>
      <c r="C227" s="19"/>
      <c r="D227" s="20"/>
      <c r="E227" s="20"/>
      <c r="F227" s="20"/>
    </row>
    <row r="228" spans="1:6">
      <c r="A228" s="19"/>
      <c r="B228" s="19"/>
      <c r="C228" s="19"/>
      <c r="D228" s="20"/>
      <c r="E228" s="20"/>
      <c r="F228" s="20"/>
    </row>
    <row r="229" spans="1:6">
      <c r="A229" s="19"/>
      <c r="B229" s="19"/>
      <c r="C229" s="19"/>
      <c r="D229" s="20"/>
      <c r="E229" s="20"/>
      <c r="F229" s="20"/>
    </row>
    <row r="230" spans="1:6">
      <c r="A230" s="19"/>
      <c r="B230" s="19"/>
      <c r="C230" s="19"/>
      <c r="D230" s="20"/>
      <c r="E230" s="20"/>
      <c r="F230" s="20"/>
    </row>
    <row r="231" spans="1:6">
      <c r="A231" s="19"/>
      <c r="B231" s="19"/>
      <c r="C231" s="19"/>
      <c r="D231" s="20"/>
      <c r="E231" s="20"/>
      <c r="F231" s="20"/>
    </row>
    <row r="232" spans="1:6">
      <c r="A232" s="19"/>
      <c r="B232" s="19"/>
      <c r="C232" s="19"/>
      <c r="D232" s="20"/>
      <c r="E232" s="20"/>
      <c r="F232" s="20"/>
    </row>
    <row r="233" spans="1:6">
      <c r="A233" s="19"/>
      <c r="B233" s="19"/>
      <c r="C233" s="19"/>
      <c r="D233" s="20"/>
      <c r="E233" s="20"/>
      <c r="F233" s="20"/>
    </row>
    <row r="234" spans="1:6">
      <c r="A234" s="19"/>
      <c r="B234" s="19"/>
      <c r="C234" s="19"/>
      <c r="D234" s="20"/>
      <c r="E234" s="20"/>
      <c r="F234" s="20"/>
    </row>
    <row r="235" spans="1:6">
      <c r="A235" s="19"/>
      <c r="B235" s="19"/>
      <c r="C235" s="19"/>
      <c r="D235" s="20"/>
      <c r="E235" s="20"/>
      <c r="F235" s="20"/>
    </row>
    <row r="236" spans="1:6">
      <c r="A236" s="19"/>
      <c r="B236" s="19"/>
      <c r="C236" s="19"/>
      <c r="D236" s="20"/>
      <c r="E236" s="20"/>
      <c r="F236" s="20"/>
    </row>
    <row r="237" spans="1:6">
      <c r="A237" s="19"/>
      <c r="B237" s="19"/>
      <c r="C237" s="19"/>
      <c r="D237" s="20"/>
      <c r="E237" s="20"/>
      <c r="F237" s="20"/>
    </row>
    <row r="238" spans="1:6">
      <c r="A238" s="19"/>
      <c r="B238" s="19"/>
      <c r="C238" s="19"/>
      <c r="D238" s="20"/>
      <c r="E238" s="20"/>
      <c r="F238" s="20"/>
    </row>
    <row r="239" spans="1:6">
      <c r="A239" s="19"/>
      <c r="B239" s="19"/>
      <c r="C239" s="19"/>
      <c r="D239" s="20"/>
      <c r="E239" s="20"/>
      <c r="F239" s="20"/>
    </row>
    <row r="240" spans="1:6">
      <c r="A240" s="19"/>
      <c r="B240" s="19"/>
      <c r="C240" s="19"/>
      <c r="D240" s="20"/>
      <c r="E240" s="20"/>
      <c r="F240" s="20"/>
    </row>
    <row r="241" spans="1:6">
      <c r="A241" s="19"/>
      <c r="B241" s="19"/>
      <c r="C241" s="19"/>
      <c r="D241" s="20"/>
      <c r="E241" s="20"/>
      <c r="F241" s="20"/>
    </row>
    <row r="242" spans="1:6">
      <c r="A242" s="19"/>
      <c r="B242" s="19"/>
      <c r="C242" s="19"/>
      <c r="D242" s="20"/>
      <c r="E242" s="20"/>
      <c r="F242" s="20"/>
    </row>
    <row r="243" spans="1:6">
      <c r="A243" s="19"/>
      <c r="B243" s="19"/>
      <c r="C243" s="19"/>
      <c r="D243" s="20"/>
      <c r="E243" s="20"/>
      <c r="F243" s="20"/>
    </row>
    <row r="244" spans="1:6">
      <c r="A244" s="19"/>
      <c r="B244" s="19"/>
      <c r="C244" s="19"/>
      <c r="D244" s="20"/>
      <c r="E244" s="20"/>
      <c r="F244" s="20"/>
    </row>
    <row r="245" spans="1:6">
      <c r="A245" s="19"/>
      <c r="B245" s="19"/>
      <c r="C245" s="19"/>
      <c r="D245" s="20"/>
      <c r="E245" s="20"/>
      <c r="F245" s="20"/>
    </row>
    <row r="246" spans="1:6">
      <c r="A246" s="19"/>
      <c r="B246" s="19"/>
      <c r="C246" s="19"/>
      <c r="D246" s="20"/>
      <c r="E246" s="20"/>
      <c r="F246" s="20"/>
    </row>
    <row r="247" spans="1:6">
      <c r="A247" s="19"/>
      <c r="B247" s="19"/>
      <c r="C247" s="19"/>
      <c r="D247" s="20"/>
      <c r="E247" s="20"/>
      <c r="F247" s="20"/>
    </row>
    <row r="248" spans="1:6">
      <c r="A248" s="19"/>
      <c r="B248" s="19"/>
      <c r="C248" s="19"/>
      <c r="D248" s="20"/>
      <c r="E248" s="20"/>
      <c r="F248" s="20"/>
    </row>
    <row r="249" spans="1:6">
      <c r="A249" s="19"/>
      <c r="B249" s="19"/>
      <c r="C249" s="19"/>
      <c r="D249" s="20"/>
      <c r="E249" s="20"/>
      <c r="F249" s="20"/>
    </row>
    <row r="250" spans="1:6">
      <c r="A250" s="19"/>
      <c r="B250" s="19"/>
      <c r="C250" s="19"/>
      <c r="D250" s="20"/>
      <c r="E250" s="20"/>
      <c r="F250" s="20"/>
    </row>
    <row r="251" spans="1:6">
      <c r="A251" s="19"/>
      <c r="B251" s="19"/>
      <c r="C251" s="19"/>
      <c r="D251" s="20"/>
      <c r="E251" s="20"/>
      <c r="F251" s="20"/>
    </row>
    <row r="252" spans="1:6">
      <c r="A252" s="19"/>
      <c r="B252" s="19"/>
      <c r="C252" s="19"/>
      <c r="D252" s="20"/>
      <c r="E252" s="20"/>
      <c r="F252" s="20"/>
    </row>
    <row r="253" spans="1:6">
      <c r="A253" s="19"/>
      <c r="B253" s="19"/>
      <c r="C253" s="19"/>
      <c r="D253" s="20"/>
      <c r="E253" s="20"/>
      <c r="F253" s="20"/>
    </row>
    <row r="254" spans="1:6">
      <c r="A254" s="19"/>
      <c r="B254" s="19"/>
      <c r="C254" s="19"/>
      <c r="D254" s="20"/>
      <c r="E254" s="20"/>
      <c r="F254" s="20"/>
    </row>
    <row r="255" spans="1:6">
      <c r="A255" s="19"/>
      <c r="B255" s="19"/>
      <c r="C255" s="19"/>
      <c r="D255" s="20"/>
      <c r="E255" s="20"/>
      <c r="F255" s="20"/>
    </row>
    <row r="256" spans="1:6">
      <c r="A256" s="19"/>
      <c r="B256" s="19"/>
      <c r="C256" s="19"/>
      <c r="D256" s="20"/>
      <c r="E256" s="20"/>
      <c r="F256" s="20"/>
    </row>
    <row r="257" spans="1:6">
      <c r="A257" s="19"/>
      <c r="B257" s="19"/>
      <c r="C257" s="19"/>
      <c r="D257" s="20"/>
      <c r="E257" s="20"/>
      <c r="F257" s="20"/>
    </row>
    <row r="258" spans="1:6">
      <c r="A258" s="19"/>
      <c r="B258" s="19"/>
      <c r="C258" s="19"/>
      <c r="D258" s="20"/>
      <c r="E258" s="20"/>
      <c r="F258" s="20"/>
    </row>
    <row r="259" spans="1:6">
      <c r="A259" s="19"/>
      <c r="B259" s="19"/>
      <c r="C259" s="19"/>
      <c r="D259" s="20"/>
      <c r="E259" s="20"/>
      <c r="F259" s="20"/>
    </row>
    <row r="260" spans="1:6">
      <c r="A260" s="19"/>
      <c r="B260" s="19"/>
      <c r="C260" s="19"/>
      <c r="D260" s="20"/>
      <c r="E260" s="20"/>
      <c r="F260" s="20"/>
    </row>
    <row r="261" spans="1:6">
      <c r="A261" s="19"/>
      <c r="B261" s="19"/>
      <c r="C261" s="19"/>
      <c r="D261" s="20"/>
      <c r="E261" s="20"/>
      <c r="F261" s="20"/>
    </row>
    <row r="262" spans="1:6">
      <c r="A262" s="19"/>
      <c r="B262" s="19"/>
      <c r="C262" s="19"/>
      <c r="D262" s="20"/>
      <c r="E262" s="20"/>
      <c r="F262" s="20"/>
    </row>
    <row r="263" spans="1:6">
      <c r="A263" s="19"/>
      <c r="B263" s="19"/>
      <c r="C263" s="19"/>
      <c r="D263" s="20"/>
      <c r="E263" s="20"/>
      <c r="F263" s="20"/>
    </row>
    <row r="264" spans="1:6">
      <c r="A264" s="19"/>
      <c r="B264" s="19"/>
      <c r="C264" s="19"/>
      <c r="D264" s="20"/>
      <c r="E264" s="20"/>
      <c r="F264" s="20"/>
    </row>
    <row r="265" spans="1:6">
      <c r="A265" s="19"/>
      <c r="B265" s="19"/>
      <c r="C265" s="19"/>
      <c r="D265" s="20"/>
      <c r="E265" s="20"/>
      <c r="F265" s="20"/>
    </row>
    <row r="266" spans="1:6">
      <c r="A266" s="19"/>
      <c r="B266" s="19"/>
      <c r="C266" s="19"/>
      <c r="D266" s="20"/>
      <c r="E266" s="20"/>
      <c r="F266" s="20"/>
    </row>
    <row r="267" spans="1:6">
      <c r="A267" s="19"/>
      <c r="B267" s="19"/>
      <c r="C267" s="19"/>
      <c r="D267" s="20"/>
      <c r="E267" s="20"/>
      <c r="F267" s="20"/>
    </row>
    <row r="268" spans="1:6">
      <c r="A268" s="19"/>
      <c r="B268" s="19"/>
      <c r="C268" s="19"/>
      <c r="D268" s="20"/>
      <c r="E268" s="20"/>
      <c r="F268" s="20"/>
    </row>
    <row r="269" spans="1:6">
      <c r="A269" s="19"/>
      <c r="B269" s="19"/>
      <c r="C269" s="19"/>
      <c r="D269" s="20"/>
      <c r="E269" s="20"/>
      <c r="F269" s="20"/>
    </row>
    <row r="270" spans="1:6">
      <c r="A270" s="19"/>
      <c r="B270" s="19"/>
      <c r="C270" s="19"/>
      <c r="D270" s="20"/>
      <c r="E270" s="20"/>
      <c r="F270" s="20"/>
    </row>
    <row r="271" spans="1:6">
      <c r="A271" s="19"/>
      <c r="B271" s="19"/>
      <c r="C271" s="19"/>
      <c r="D271" s="20"/>
      <c r="E271" s="20"/>
      <c r="F271" s="20"/>
    </row>
    <row r="272" spans="1:6">
      <c r="A272" s="19"/>
      <c r="B272" s="19"/>
      <c r="C272" s="19"/>
      <c r="D272" s="20"/>
      <c r="E272" s="20"/>
      <c r="F272" s="20"/>
    </row>
    <row r="273" spans="1:6">
      <c r="A273" s="19"/>
      <c r="B273" s="19"/>
      <c r="C273" s="19"/>
      <c r="D273" s="20"/>
      <c r="E273" s="20"/>
      <c r="F273" s="20"/>
    </row>
    <row r="274" spans="1:6">
      <c r="A274" s="19"/>
      <c r="B274" s="19"/>
      <c r="C274" s="19"/>
      <c r="D274" s="20"/>
      <c r="E274" s="20"/>
      <c r="F274" s="20"/>
    </row>
    <row r="275" spans="1:6">
      <c r="A275" s="19"/>
      <c r="B275" s="19"/>
      <c r="C275" s="19"/>
      <c r="D275" s="20"/>
      <c r="E275" s="20"/>
      <c r="F275" s="20"/>
    </row>
    <row r="276" spans="1:6">
      <c r="A276" s="19"/>
      <c r="B276" s="19"/>
      <c r="C276" s="19"/>
      <c r="D276" s="20"/>
      <c r="E276" s="20"/>
      <c r="F276" s="20"/>
    </row>
    <row r="277" spans="1:6">
      <c r="A277" s="19"/>
      <c r="B277" s="19"/>
      <c r="C277" s="19"/>
      <c r="D277" s="20"/>
      <c r="E277" s="20"/>
      <c r="F277" s="20"/>
    </row>
    <row r="278" spans="1:6">
      <c r="A278" s="19"/>
      <c r="B278" s="19"/>
      <c r="C278" s="19"/>
      <c r="D278" s="20"/>
      <c r="E278" s="20"/>
      <c r="F278" s="20"/>
    </row>
    <row r="279" spans="1:6">
      <c r="A279" s="19"/>
      <c r="B279" s="19"/>
      <c r="C279" s="19"/>
      <c r="D279" s="20"/>
      <c r="E279" s="20"/>
      <c r="F279" s="20"/>
    </row>
    <row r="280" spans="1:6">
      <c r="A280" s="19"/>
      <c r="B280" s="19"/>
      <c r="C280" s="19"/>
      <c r="D280" s="20"/>
      <c r="E280" s="20"/>
      <c r="F280" s="20"/>
    </row>
    <row r="281" spans="1:6">
      <c r="A281" s="19"/>
      <c r="B281" s="19"/>
      <c r="C281" s="19"/>
      <c r="D281" s="20"/>
      <c r="E281" s="20"/>
      <c r="F281" s="20"/>
    </row>
    <row r="282" spans="1:6">
      <c r="A282" s="19"/>
      <c r="B282" s="19"/>
      <c r="C282" s="19"/>
      <c r="D282" s="20"/>
      <c r="E282" s="20"/>
      <c r="F282" s="20"/>
    </row>
    <row r="283" spans="1:6">
      <c r="A283" s="19"/>
      <c r="B283" s="19"/>
      <c r="C283" s="19"/>
      <c r="D283" s="20"/>
      <c r="E283" s="20"/>
      <c r="F283" s="20"/>
    </row>
    <row r="284" spans="1:6">
      <c r="A284" s="19"/>
      <c r="B284" s="19"/>
      <c r="C284" s="19"/>
      <c r="D284" s="20"/>
      <c r="E284" s="20"/>
      <c r="F284" s="20"/>
    </row>
    <row r="285" spans="1:6">
      <c r="A285" s="19"/>
      <c r="B285" s="19"/>
      <c r="C285" s="19"/>
      <c r="D285" s="20"/>
      <c r="E285" s="20"/>
      <c r="F285" s="20"/>
    </row>
    <row r="286" spans="1:6">
      <c r="A286" s="19"/>
      <c r="B286" s="19"/>
      <c r="C286" s="19"/>
      <c r="D286" s="20"/>
      <c r="E286" s="20"/>
      <c r="F286" s="20"/>
    </row>
    <row r="287" spans="1:6">
      <c r="A287" s="19"/>
      <c r="B287" s="19"/>
      <c r="C287" s="19"/>
      <c r="D287" s="20"/>
      <c r="E287" s="20"/>
      <c r="F287" s="20"/>
    </row>
    <row r="288" spans="1:6">
      <c r="A288" s="19"/>
      <c r="B288" s="19"/>
      <c r="C288" s="19"/>
      <c r="D288" s="20"/>
      <c r="E288" s="20"/>
      <c r="F288" s="20"/>
    </row>
    <row r="289" spans="1:6">
      <c r="A289" s="19"/>
      <c r="B289" s="19"/>
      <c r="C289" s="19"/>
      <c r="D289" s="20"/>
      <c r="E289" s="20"/>
      <c r="F289" s="20"/>
    </row>
    <row r="290" spans="1:6">
      <c r="A290" s="19"/>
      <c r="B290" s="19"/>
      <c r="C290" s="19"/>
      <c r="D290" s="20"/>
      <c r="E290" s="20"/>
      <c r="F290" s="20"/>
    </row>
    <row r="291" spans="1:6">
      <c r="A291" s="19"/>
      <c r="B291" s="19"/>
      <c r="C291" s="19"/>
      <c r="D291" s="20"/>
      <c r="E291" s="20"/>
      <c r="F291" s="20"/>
    </row>
    <row r="292" spans="1:6">
      <c r="A292" s="19"/>
      <c r="B292" s="19"/>
      <c r="C292" s="19"/>
      <c r="D292" s="20"/>
      <c r="E292" s="20"/>
      <c r="F292" s="20"/>
    </row>
    <row r="293" spans="1:6">
      <c r="A293" s="19"/>
      <c r="B293" s="19"/>
      <c r="C293" s="19"/>
      <c r="D293" s="20"/>
      <c r="E293" s="20"/>
      <c r="F293" s="20"/>
    </row>
    <row r="294" spans="1:6">
      <c r="A294" s="19"/>
      <c r="B294" s="19"/>
      <c r="C294" s="19"/>
      <c r="D294" s="20"/>
      <c r="E294" s="20"/>
      <c r="F294" s="20"/>
    </row>
    <row r="295" spans="1:6">
      <c r="A295" s="19"/>
      <c r="B295" s="19"/>
      <c r="C295" s="19"/>
      <c r="D295" s="20"/>
      <c r="E295" s="20"/>
      <c r="F295" s="20"/>
    </row>
    <row r="296" spans="1:6">
      <c r="A296" s="19"/>
      <c r="B296" s="19"/>
      <c r="C296" s="19"/>
      <c r="D296" s="20"/>
      <c r="E296" s="20"/>
      <c r="F296" s="20"/>
    </row>
    <row r="297" spans="1:6">
      <c r="A297" s="19"/>
      <c r="B297" s="19"/>
      <c r="C297" s="19"/>
      <c r="D297" s="20"/>
      <c r="E297" s="20"/>
      <c r="F297" s="20"/>
    </row>
    <row r="298" spans="1:6">
      <c r="A298" s="19"/>
      <c r="B298" s="19"/>
      <c r="C298" s="19"/>
      <c r="D298" s="20"/>
      <c r="E298" s="20"/>
      <c r="F298" s="20"/>
    </row>
    <row r="299" spans="1:6">
      <c r="A299" s="19"/>
      <c r="B299" s="19"/>
      <c r="C299" s="19"/>
      <c r="D299" s="20"/>
      <c r="E299" s="20"/>
      <c r="F299" s="20"/>
    </row>
    <row r="300" spans="1:6">
      <c r="A300" s="19"/>
      <c r="B300" s="19"/>
      <c r="C300" s="19"/>
      <c r="D300" s="20"/>
      <c r="E300" s="20"/>
      <c r="F300" s="20"/>
    </row>
    <row r="301" spans="1:6">
      <c r="A301" s="19"/>
      <c r="B301" s="19"/>
      <c r="C301" s="19"/>
      <c r="D301" s="20"/>
      <c r="E301" s="20"/>
      <c r="F301" s="20"/>
    </row>
    <row r="302" spans="1:6">
      <c r="A302" s="19"/>
      <c r="B302" s="19"/>
      <c r="C302" s="19"/>
      <c r="D302" s="20"/>
      <c r="E302" s="20"/>
      <c r="F302" s="20"/>
    </row>
    <row r="303" spans="1:6">
      <c r="A303" s="19"/>
      <c r="B303" s="19"/>
      <c r="C303" s="19"/>
      <c r="D303" s="20"/>
      <c r="E303" s="20"/>
      <c r="F303" s="20"/>
    </row>
    <row r="304" spans="1:6">
      <c r="A304" s="19"/>
      <c r="B304" s="19"/>
      <c r="C304" s="19"/>
      <c r="D304" s="20"/>
      <c r="E304" s="20"/>
      <c r="F304" s="20"/>
    </row>
    <row r="305" spans="1:6">
      <c r="A305" s="19"/>
      <c r="B305" s="19"/>
      <c r="C305" s="19"/>
      <c r="D305" s="20"/>
      <c r="E305" s="20"/>
      <c r="F305" s="20"/>
    </row>
    <row r="306" spans="1:6">
      <c r="A306" s="19"/>
      <c r="B306" s="19"/>
      <c r="C306" s="19"/>
      <c r="D306" s="20"/>
      <c r="E306" s="20"/>
      <c r="F306" s="20"/>
    </row>
    <row r="307" spans="1:6">
      <c r="A307" s="19"/>
      <c r="B307" s="19"/>
      <c r="C307" s="19"/>
      <c r="D307" s="20"/>
      <c r="E307" s="20"/>
      <c r="F307" s="20"/>
    </row>
    <row r="308" spans="1:6">
      <c r="A308" s="19"/>
      <c r="B308" s="19"/>
      <c r="C308" s="19"/>
      <c r="D308" s="20"/>
      <c r="E308" s="20"/>
      <c r="F308" s="20"/>
    </row>
    <row r="309" spans="1:6">
      <c r="A309" s="19"/>
      <c r="B309" s="19"/>
      <c r="C309" s="19"/>
      <c r="D309" s="20"/>
      <c r="E309" s="20"/>
      <c r="F309" s="20"/>
    </row>
    <row r="310" spans="1:6">
      <c r="A310" s="19"/>
      <c r="B310" s="19"/>
      <c r="C310" s="19"/>
      <c r="D310" s="20"/>
      <c r="E310" s="20"/>
      <c r="F310" s="20"/>
    </row>
    <row r="311" spans="1:6">
      <c r="A311" s="19"/>
      <c r="B311" s="19"/>
      <c r="C311" s="19"/>
      <c r="D311" s="20"/>
      <c r="E311" s="20"/>
      <c r="F311" s="20"/>
    </row>
    <row r="312" spans="1:6">
      <c r="A312" s="19"/>
      <c r="B312" s="19"/>
      <c r="C312" s="19"/>
      <c r="D312" s="20"/>
      <c r="E312" s="20"/>
      <c r="F312" s="20"/>
    </row>
    <row r="313" spans="1:6">
      <c r="A313" s="19"/>
      <c r="B313" s="19"/>
      <c r="C313" s="19"/>
      <c r="D313" s="20"/>
      <c r="E313" s="20"/>
      <c r="F313" s="20"/>
    </row>
    <row r="314" spans="1:6">
      <c r="A314" s="19"/>
      <c r="B314" s="19"/>
      <c r="C314" s="19"/>
      <c r="D314" s="20"/>
      <c r="E314" s="20"/>
      <c r="F314" s="20"/>
    </row>
    <row r="315" spans="1:6">
      <c r="A315" s="19"/>
      <c r="B315" s="19"/>
      <c r="C315" s="19"/>
      <c r="D315" s="20"/>
      <c r="E315" s="20"/>
      <c r="F315" s="20"/>
    </row>
    <row r="316" spans="1:6">
      <c r="A316" s="19"/>
      <c r="B316" s="19"/>
      <c r="C316" s="19"/>
      <c r="D316" s="20"/>
      <c r="E316" s="20"/>
      <c r="F316" s="20"/>
    </row>
    <row r="317" spans="1:6">
      <c r="A317" s="19"/>
      <c r="B317" s="19"/>
      <c r="C317" s="19"/>
      <c r="D317" s="20"/>
      <c r="E317" s="20"/>
      <c r="F317" s="20"/>
    </row>
    <row r="318" spans="1:6">
      <c r="A318" s="19"/>
      <c r="B318" s="19"/>
      <c r="C318" s="19"/>
      <c r="D318" s="20"/>
      <c r="E318" s="20"/>
      <c r="F318" s="20"/>
    </row>
    <row r="319" spans="1:6">
      <c r="A319" s="19"/>
      <c r="B319" s="19"/>
      <c r="C319" s="19"/>
      <c r="D319" s="20"/>
      <c r="E319" s="20"/>
      <c r="F319" s="20"/>
    </row>
    <row r="320" spans="1:6">
      <c r="A320" s="19"/>
      <c r="B320" s="19"/>
      <c r="C320" s="19"/>
      <c r="D320" s="20"/>
      <c r="E320" s="20"/>
      <c r="F320" s="20"/>
    </row>
    <row r="321" spans="1:6">
      <c r="A321" s="19"/>
      <c r="B321" s="19"/>
      <c r="C321" s="19"/>
      <c r="D321" s="20"/>
      <c r="E321" s="20"/>
      <c r="F321" s="20"/>
    </row>
    <row r="322" spans="1:6">
      <c r="A322" s="19"/>
      <c r="B322" s="19"/>
      <c r="C322" s="19"/>
      <c r="D322" s="20"/>
      <c r="E322" s="20"/>
      <c r="F322" s="20"/>
    </row>
    <row r="323" spans="1:6">
      <c r="A323" s="19"/>
      <c r="B323" s="19"/>
      <c r="C323" s="19"/>
      <c r="D323" s="20"/>
      <c r="E323" s="20"/>
      <c r="F323" s="20"/>
    </row>
    <row r="324" spans="1:6">
      <c r="A324" s="19"/>
      <c r="B324" s="19"/>
      <c r="C324" s="19"/>
      <c r="D324" s="20"/>
      <c r="E324" s="20"/>
      <c r="F324" s="20"/>
    </row>
    <row r="325" spans="1:6">
      <c r="A325" s="19"/>
      <c r="B325" s="19"/>
      <c r="C325" s="19"/>
      <c r="D325" s="20"/>
      <c r="E325" s="20"/>
      <c r="F325" s="20"/>
    </row>
    <row r="326" spans="1:6">
      <c r="A326" s="19"/>
      <c r="B326" s="19"/>
      <c r="C326" s="19"/>
      <c r="D326" s="20"/>
      <c r="E326" s="20"/>
      <c r="F326" s="20"/>
    </row>
    <row r="327" spans="1:6">
      <c r="A327" s="19"/>
      <c r="B327" s="19"/>
      <c r="C327" s="19"/>
      <c r="D327" s="20"/>
      <c r="E327" s="20"/>
      <c r="F327" s="20"/>
    </row>
    <row r="328" spans="1:6">
      <c r="A328" s="19"/>
      <c r="B328" s="19"/>
      <c r="C328" s="19"/>
      <c r="D328" s="20"/>
      <c r="E328" s="20"/>
      <c r="F328" s="20"/>
    </row>
    <row r="329" spans="1:6">
      <c r="A329" s="19"/>
      <c r="B329" s="19"/>
      <c r="C329" s="19"/>
      <c r="D329" s="20"/>
      <c r="E329" s="20"/>
      <c r="F329" s="20"/>
    </row>
    <row r="330" spans="1:6">
      <c r="A330" s="19"/>
      <c r="B330" s="19"/>
      <c r="C330" s="19"/>
      <c r="D330" s="20"/>
      <c r="E330" s="20"/>
      <c r="F330" s="20"/>
    </row>
    <row r="331" spans="1:6">
      <c r="A331" s="19"/>
      <c r="B331" s="19"/>
      <c r="C331" s="19"/>
      <c r="D331" s="20"/>
      <c r="E331" s="20"/>
      <c r="F331" s="20"/>
    </row>
    <row r="332" spans="1:6">
      <c r="A332" s="19"/>
      <c r="B332" s="19"/>
      <c r="C332" s="19"/>
      <c r="D332" s="20"/>
      <c r="E332" s="20"/>
      <c r="F332" s="20"/>
    </row>
    <row r="333" spans="1:6">
      <c r="A333" s="19"/>
      <c r="B333" s="19"/>
      <c r="C333" s="19"/>
      <c r="D333" s="20"/>
      <c r="E333" s="20"/>
      <c r="F333" s="20"/>
    </row>
    <row r="334" spans="1:6">
      <c r="A334" s="19"/>
      <c r="B334" s="19"/>
      <c r="C334" s="19"/>
      <c r="D334" s="20"/>
      <c r="E334" s="20"/>
      <c r="F334" s="20"/>
    </row>
    <row r="335" spans="1:6">
      <c r="A335" s="19"/>
      <c r="B335" s="19"/>
      <c r="C335" s="19"/>
      <c r="D335" s="20"/>
      <c r="E335" s="20"/>
      <c r="F335" s="20"/>
    </row>
    <row r="336" spans="1:6">
      <c r="A336" s="19"/>
      <c r="B336" s="19"/>
      <c r="C336" s="19"/>
      <c r="D336" s="20"/>
      <c r="E336" s="20"/>
      <c r="F336" s="20"/>
    </row>
    <row r="337" spans="1:6">
      <c r="A337" s="19"/>
      <c r="B337" s="19"/>
      <c r="C337" s="19"/>
      <c r="D337" s="20"/>
      <c r="E337" s="20"/>
      <c r="F337" s="20"/>
    </row>
    <row r="338" spans="1:6">
      <c r="A338" s="19"/>
      <c r="B338" s="19"/>
      <c r="C338" s="19"/>
      <c r="D338" s="20"/>
      <c r="E338" s="20"/>
      <c r="F338" s="20"/>
    </row>
    <row r="339" spans="1:6">
      <c r="A339" s="19"/>
      <c r="B339" s="19"/>
      <c r="C339" s="19"/>
      <c r="D339" s="20"/>
      <c r="E339" s="20"/>
      <c r="F339" s="20"/>
    </row>
    <row r="340" spans="1:6">
      <c r="A340" s="19"/>
      <c r="B340" s="19"/>
      <c r="C340" s="19"/>
      <c r="D340" s="20"/>
      <c r="E340" s="20"/>
      <c r="F340" s="20"/>
    </row>
    <row r="341" spans="1:6">
      <c r="A341" s="19"/>
      <c r="B341" s="19"/>
      <c r="C341" s="19"/>
      <c r="D341" s="20"/>
      <c r="E341" s="20"/>
      <c r="F341" s="20"/>
    </row>
    <row r="342" spans="1:6">
      <c r="A342" s="19"/>
      <c r="B342" s="19"/>
      <c r="C342" s="19"/>
      <c r="D342" s="20"/>
      <c r="E342" s="20"/>
      <c r="F342" s="20"/>
    </row>
    <row r="343" spans="1:6">
      <c r="A343" s="19"/>
      <c r="B343" s="19"/>
      <c r="C343" s="19"/>
      <c r="D343" s="20"/>
      <c r="E343" s="20"/>
      <c r="F343" s="20"/>
    </row>
    <row r="344" spans="1:6">
      <c r="A344" s="19"/>
      <c r="B344" s="19"/>
      <c r="C344" s="19"/>
      <c r="D344" s="20"/>
      <c r="E344" s="20"/>
      <c r="F344" s="20"/>
    </row>
    <row r="345" spans="1:6">
      <c r="A345" s="19"/>
      <c r="B345" s="19"/>
      <c r="C345" s="19"/>
      <c r="D345" s="20"/>
      <c r="E345" s="20"/>
      <c r="F345" s="20"/>
    </row>
    <row r="346" spans="1:6">
      <c r="A346" s="19"/>
      <c r="B346" s="19"/>
      <c r="C346" s="19"/>
      <c r="D346" s="20"/>
      <c r="E346" s="20"/>
      <c r="F346" s="20"/>
    </row>
    <row r="347" spans="1:6">
      <c r="A347" s="19"/>
      <c r="B347" s="19"/>
      <c r="C347" s="19"/>
      <c r="D347" s="20"/>
      <c r="E347" s="20"/>
      <c r="F347" s="20"/>
    </row>
    <row r="348" spans="1:6">
      <c r="A348" s="19"/>
      <c r="B348" s="19"/>
      <c r="C348" s="19"/>
      <c r="D348" s="20"/>
      <c r="E348" s="20"/>
      <c r="F348" s="20"/>
    </row>
    <row r="349" spans="1:6">
      <c r="A349" s="19"/>
      <c r="B349" s="19"/>
      <c r="C349" s="19"/>
      <c r="D349" s="20"/>
      <c r="E349" s="20"/>
      <c r="F349" s="20"/>
    </row>
    <row r="350" spans="1:6">
      <c r="A350" s="19"/>
      <c r="B350" s="19"/>
      <c r="C350" s="19"/>
      <c r="D350" s="20"/>
      <c r="E350" s="20"/>
      <c r="F350" s="20"/>
    </row>
    <row r="351" spans="1:6">
      <c r="A351" s="19"/>
      <c r="B351" s="19"/>
      <c r="C351" s="19"/>
      <c r="D351" s="20"/>
      <c r="E351" s="20"/>
      <c r="F351" s="20"/>
    </row>
    <row r="352" spans="1:6">
      <c r="A352" s="19"/>
      <c r="B352" s="19"/>
      <c r="C352" s="19"/>
      <c r="D352" s="20"/>
      <c r="E352" s="20"/>
      <c r="F352" s="20"/>
    </row>
    <row r="353" spans="1:6">
      <c r="A353" s="19"/>
      <c r="B353" s="19"/>
      <c r="C353" s="19"/>
      <c r="D353" s="20"/>
      <c r="E353" s="20"/>
      <c r="F353" s="20"/>
    </row>
    <row r="354" spans="1:6">
      <c r="A354" s="19"/>
      <c r="B354" s="19"/>
      <c r="C354" s="19"/>
      <c r="D354" s="20"/>
      <c r="E354" s="20"/>
      <c r="F354" s="20"/>
    </row>
    <row r="355" spans="1:6">
      <c r="A355" s="19"/>
      <c r="B355" s="19"/>
      <c r="C355" s="19"/>
      <c r="D355" s="20"/>
      <c r="E355" s="20"/>
      <c r="F355" s="20"/>
    </row>
    <row r="356" spans="1:6">
      <c r="A356" s="19"/>
      <c r="B356" s="19"/>
      <c r="C356" s="19"/>
      <c r="D356" s="20"/>
      <c r="E356" s="20"/>
      <c r="F356" s="20"/>
    </row>
    <row r="357" spans="1:6">
      <c r="A357" s="19"/>
      <c r="B357" s="19"/>
      <c r="C357" s="19"/>
      <c r="D357" s="20"/>
      <c r="E357" s="20"/>
      <c r="F357" s="20"/>
    </row>
    <row r="358" spans="1:6">
      <c r="A358" s="19"/>
      <c r="B358" s="19"/>
      <c r="C358" s="19"/>
      <c r="D358" s="20"/>
      <c r="E358" s="20"/>
      <c r="F358" s="20"/>
    </row>
    <row r="359" spans="1:6">
      <c r="A359" s="19"/>
      <c r="B359" s="19"/>
      <c r="C359" s="19"/>
      <c r="D359" s="20"/>
      <c r="E359" s="20"/>
      <c r="F359" s="20"/>
    </row>
    <row r="360" spans="1:6">
      <c r="A360" s="19"/>
      <c r="B360" s="19"/>
      <c r="C360" s="19"/>
      <c r="D360" s="20"/>
      <c r="E360" s="20"/>
      <c r="F360" s="20"/>
    </row>
    <row r="361" spans="1:6">
      <c r="A361" s="19"/>
      <c r="B361" s="19"/>
      <c r="C361" s="19"/>
      <c r="D361" s="20"/>
      <c r="E361" s="20"/>
      <c r="F361" s="20"/>
    </row>
    <row r="362" spans="1:6">
      <c r="A362" s="19"/>
      <c r="B362" s="19"/>
      <c r="C362" s="19"/>
      <c r="D362" s="20"/>
      <c r="E362" s="20"/>
      <c r="F362" s="20"/>
    </row>
    <row r="363" spans="1:6">
      <c r="A363" s="19"/>
      <c r="B363" s="19"/>
      <c r="C363" s="19"/>
      <c r="D363" s="20"/>
      <c r="E363" s="20"/>
      <c r="F363" s="20"/>
    </row>
    <row r="364" spans="1:6">
      <c r="A364" s="19"/>
      <c r="B364" s="19"/>
      <c r="C364" s="19"/>
      <c r="D364" s="20"/>
      <c r="E364" s="20"/>
      <c r="F364" s="20"/>
    </row>
    <row r="365" spans="1:6">
      <c r="A365" s="19"/>
      <c r="B365" s="19"/>
      <c r="C365" s="19"/>
      <c r="D365" s="20"/>
      <c r="E365" s="20"/>
      <c r="F365" s="20"/>
    </row>
    <row r="366" spans="1:6">
      <c r="A366" s="19"/>
      <c r="B366" s="19"/>
      <c r="C366" s="19"/>
      <c r="D366" s="20"/>
      <c r="E366" s="20"/>
      <c r="F366" s="20"/>
    </row>
    <row r="367" spans="1:6">
      <c r="A367" s="19"/>
      <c r="B367" s="19"/>
      <c r="C367" s="19"/>
      <c r="D367" s="20"/>
      <c r="E367" s="20"/>
      <c r="F367" s="20"/>
    </row>
    <row r="368" spans="1:6">
      <c r="A368" s="19"/>
      <c r="B368" s="19"/>
      <c r="C368" s="19"/>
      <c r="D368" s="20"/>
      <c r="E368" s="20"/>
      <c r="F368" s="20"/>
    </row>
    <row r="369" spans="1:6">
      <c r="A369" s="19"/>
      <c r="B369" s="19"/>
      <c r="C369" s="19"/>
      <c r="D369" s="20"/>
      <c r="E369" s="20"/>
      <c r="F369" s="20"/>
    </row>
    <row r="370" spans="1:6">
      <c r="A370" s="19"/>
      <c r="B370" s="19"/>
      <c r="C370" s="19"/>
      <c r="D370" s="20"/>
      <c r="E370" s="20"/>
      <c r="F370" s="20"/>
    </row>
    <row r="371" spans="1:6">
      <c r="A371" s="19"/>
      <c r="B371" s="19"/>
      <c r="C371" s="19"/>
      <c r="D371" s="20"/>
      <c r="E371" s="20"/>
      <c r="F371" s="20"/>
    </row>
    <row r="372" spans="1:6">
      <c r="A372" s="19"/>
      <c r="B372" s="19"/>
      <c r="C372" s="19"/>
      <c r="D372" s="20"/>
      <c r="E372" s="20"/>
      <c r="F372" s="20"/>
    </row>
    <row r="373" spans="1:6">
      <c r="A373" s="19"/>
      <c r="B373" s="19"/>
      <c r="C373" s="19"/>
      <c r="D373" s="20"/>
      <c r="E373" s="20"/>
      <c r="F373" s="20"/>
    </row>
    <row r="374" spans="1:6">
      <c r="A374" s="19"/>
      <c r="B374" s="19"/>
      <c r="C374" s="19"/>
      <c r="D374" s="20"/>
      <c r="E374" s="20"/>
      <c r="F374" s="20"/>
    </row>
    <row r="375" spans="1:6">
      <c r="A375" s="19"/>
      <c r="B375" s="19"/>
      <c r="C375" s="19"/>
      <c r="D375" s="20"/>
      <c r="E375" s="20"/>
      <c r="F375" s="20"/>
    </row>
    <row r="376" spans="1:6">
      <c r="A376" s="19"/>
      <c r="B376" s="19"/>
      <c r="C376" s="19"/>
      <c r="D376" s="20"/>
      <c r="E376" s="20"/>
      <c r="F376" s="20"/>
    </row>
    <row r="377" spans="1:6">
      <c r="A377" s="19"/>
      <c r="B377" s="19"/>
      <c r="C377" s="19"/>
      <c r="D377" s="20"/>
      <c r="E377" s="20"/>
      <c r="F377" s="20"/>
    </row>
    <row r="378" spans="1:6">
      <c r="A378" s="19"/>
      <c r="B378" s="19"/>
      <c r="C378" s="19"/>
      <c r="D378" s="20"/>
      <c r="E378" s="20"/>
      <c r="F378" s="20"/>
    </row>
    <row r="379" spans="1:6">
      <c r="A379" s="19"/>
      <c r="B379" s="19"/>
      <c r="C379" s="19"/>
      <c r="D379" s="20"/>
      <c r="E379" s="20"/>
      <c r="F379" s="20"/>
    </row>
    <row r="380" spans="1:6">
      <c r="A380" s="19"/>
      <c r="B380" s="19"/>
      <c r="C380" s="19"/>
      <c r="D380" s="20"/>
      <c r="E380" s="20"/>
      <c r="F380" s="20"/>
    </row>
    <row r="381" spans="1:6">
      <c r="A381" s="19"/>
      <c r="B381" s="19"/>
      <c r="C381" s="19"/>
      <c r="D381" s="20"/>
      <c r="E381" s="20"/>
      <c r="F381" s="20"/>
    </row>
    <row r="382" spans="1:6">
      <c r="A382" s="19"/>
      <c r="B382" s="19"/>
      <c r="C382" s="19"/>
      <c r="D382" s="20"/>
      <c r="E382" s="20"/>
      <c r="F382" s="20"/>
    </row>
    <row r="383" spans="1:6">
      <c r="A383" s="19"/>
      <c r="B383" s="19"/>
      <c r="C383" s="19"/>
      <c r="D383" s="20"/>
      <c r="E383" s="20"/>
      <c r="F383" s="20"/>
    </row>
    <row r="384" spans="1:6">
      <c r="A384" s="19"/>
      <c r="B384" s="19"/>
      <c r="C384" s="19"/>
      <c r="D384" s="20"/>
      <c r="E384" s="20"/>
      <c r="F384" s="20"/>
    </row>
    <row r="385" spans="1:6">
      <c r="A385" s="19"/>
      <c r="B385" s="19"/>
      <c r="C385" s="19"/>
      <c r="D385" s="20"/>
      <c r="E385" s="20"/>
      <c r="F385" s="20"/>
    </row>
    <row r="386" spans="1:6">
      <c r="A386" s="19"/>
      <c r="B386" s="19"/>
      <c r="C386" s="19"/>
      <c r="D386" s="20"/>
      <c r="E386" s="20"/>
      <c r="F386" s="20"/>
    </row>
    <row r="387" spans="1:6">
      <c r="A387" s="19"/>
      <c r="B387" s="19"/>
      <c r="C387" s="19"/>
      <c r="D387" s="20"/>
      <c r="E387" s="20"/>
      <c r="F387" s="20"/>
    </row>
    <row r="388" spans="1:6">
      <c r="A388" s="19"/>
      <c r="B388" s="19"/>
      <c r="C388" s="19"/>
      <c r="D388" s="20"/>
      <c r="E388" s="20"/>
      <c r="F388" s="20"/>
    </row>
    <row r="389" spans="1:6">
      <c r="A389" s="19"/>
      <c r="B389" s="19"/>
      <c r="C389" s="19"/>
      <c r="D389" s="20"/>
      <c r="E389" s="20"/>
      <c r="F389" s="20"/>
    </row>
    <row r="390" spans="1:6">
      <c r="A390" s="19"/>
      <c r="B390" s="19"/>
      <c r="C390" s="19"/>
      <c r="D390" s="20"/>
      <c r="E390" s="20"/>
      <c r="F390" s="20"/>
    </row>
    <row r="391" spans="1:6">
      <c r="A391" s="19"/>
      <c r="B391" s="19"/>
      <c r="C391" s="19"/>
      <c r="D391" s="20"/>
      <c r="E391" s="20"/>
      <c r="F391" s="20"/>
    </row>
    <row r="392" spans="1:6">
      <c r="A392" s="19"/>
      <c r="B392" s="19"/>
      <c r="C392" s="19"/>
      <c r="D392" s="20"/>
      <c r="E392" s="20"/>
      <c r="F392" s="20"/>
    </row>
    <row r="393" spans="1:6">
      <c r="A393" s="19"/>
      <c r="B393" s="19"/>
      <c r="C393" s="19"/>
      <c r="D393" s="20"/>
      <c r="E393" s="20"/>
      <c r="F393" s="20"/>
    </row>
    <row r="394" spans="1:6">
      <c r="A394" s="19"/>
      <c r="B394" s="19"/>
      <c r="C394" s="19"/>
      <c r="D394" s="20"/>
      <c r="E394" s="20"/>
      <c r="F394" s="20"/>
    </row>
    <row r="395" spans="1:6">
      <c r="A395" s="19"/>
      <c r="B395" s="19"/>
      <c r="C395" s="19"/>
      <c r="D395" s="20"/>
      <c r="E395" s="20"/>
      <c r="F395" s="20"/>
    </row>
    <row r="396" spans="1:6">
      <c r="A396" s="19"/>
      <c r="B396" s="19"/>
      <c r="C396" s="19"/>
      <c r="D396" s="20"/>
      <c r="E396" s="20"/>
      <c r="F396" s="20"/>
    </row>
    <row r="397" spans="1:6">
      <c r="A397" s="19"/>
      <c r="B397" s="19"/>
      <c r="C397" s="19"/>
      <c r="D397" s="20"/>
      <c r="E397" s="20"/>
      <c r="F397" s="20"/>
    </row>
    <row r="398" spans="1:6">
      <c r="A398" s="19"/>
      <c r="B398" s="19"/>
      <c r="C398" s="19"/>
      <c r="D398" s="20"/>
      <c r="E398" s="20"/>
      <c r="F398" s="20"/>
    </row>
    <row r="399" spans="1:6">
      <c r="A399" s="19"/>
      <c r="B399" s="19"/>
      <c r="C399" s="19"/>
      <c r="D399" s="20"/>
      <c r="E399" s="20"/>
      <c r="F399" s="20"/>
    </row>
    <row r="400" spans="1:6">
      <c r="A400" s="19"/>
      <c r="B400" s="19"/>
      <c r="C400" s="19"/>
      <c r="D400" s="20"/>
      <c r="E400" s="20"/>
      <c r="F400" s="20"/>
    </row>
    <row r="401" spans="1:6">
      <c r="A401" s="19"/>
      <c r="B401" s="19"/>
      <c r="C401" s="19"/>
      <c r="D401" s="20"/>
      <c r="E401" s="20"/>
      <c r="F401" s="20"/>
    </row>
    <row r="402" spans="1:6">
      <c r="A402" s="19"/>
      <c r="B402" s="19"/>
      <c r="C402" s="19"/>
      <c r="D402" s="20"/>
      <c r="E402" s="20"/>
      <c r="F402" s="20"/>
    </row>
    <row r="403" spans="1:6">
      <c r="A403" s="19"/>
      <c r="B403" s="19"/>
      <c r="C403" s="19"/>
      <c r="D403" s="20"/>
      <c r="E403" s="20"/>
      <c r="F403" s="20"/>
    </row>
    <row r="404" spans="1:6">
      <c r="A404" s="19"/>
      <c r="B404" s="19"/>
      <c r="C404" s="19"/>
      <c r="D404" s="20"/>
      <c r="E404" s="20"/>
      <c r="F404" s="20"/>
    </row>
    <row r="405" spans="1:6">
      <c r="A405" s="19"/>
      <c r="B405" s="19"/>
      <c r="C405" s="19"/>
      <c r="D405" s="20"/>
      <c r="E405" s="20"/>
      <c r="F405" s="20"/>
    </row>
    <row r="406" spans="1:6">
      <c r="A406" s="19"/>
      <c r="B406" s="19"/>
      <c r="C406" s="19"/>
      <c r="D406" s="20"/>
      <c r="E406" s="20"/>
      <c r="F406" s="20"/>
    </row>
    <row r="407" spans="1:6">
      <c r="A407" s="19"/>
      <c r="B407" s="19"/>
      <c r="C407" s="19"/>
      <c r="D407" s="20"/>
      <c r="E407" s="20"/>
      <c r="F407" s="20"/>
    </row>
    <row r="408" spans="1:6">
      <c r="A408" s="19"/>
      <c r="B408" s="19"/>
      <c r="C408" s="19"/>
      <c r="D408" s="20"/>
      <c r="E408" s="20"/>
      <c r="F408" s="20"/>
    </row>
    <row r="409" spans="1:6">
      <c r="A409" s="19"/>
      <c r="B409" s="19"/>
      <c r="C409" s="19"/>
      <c r="D409" s="20"/>
      <c r="E409" s="20"/>
      <c r="F409" s="20"/>
    </row>
    <row r="410" spans="1:6">
      <c r="A410" s="19"/>
      <c r="B410" s="19"/>
      <c r="C410" s="19"/>
      <c r="D410" s="20"/>
      <c r="E410" s="20"/>
      <c r="F410" s="20"/>
    </row>
    <row r="411" spans="1:6">
      <c r="A411" s="19"/>
      <c r="B411" s="19"/>
      <c r="C411" s="19"/>
      <c r="D411" s="20"/>
      <c r="E411" s="20"/>
      <c r="F411" s="20"/>
    </row>
    <row r="412" spans="1:6">
      <c r="A412" s="19"/>
      <c r="B412" s="19"/>
      <c r="C412" s="19"/>
      <c r="D412" s="20"/>
      <c r="E412" s="20"/>
      <c r="F412" s="20"/>
    </row>
    <row r="413" spans="1:6">
      <c r="A413" s="19"/>
      <c r="B413" s="19"/>
      <c r="C413" s="19"/>
      <c r="D413" s="20"/>
      <c r="E413" s="20"/>
      <c r="F413" s="20"/>
    </row>
    <row r="414" spans="1:6">
      <c r="A414" s="19"/>
      <c r="B414" s="19"/>
      <c r="C414" s="19"/>
      <c r="D414" s="20"/>
      <c r="E414" s="20"/>
      <c r="F414" s="20"/>
    </row>
    <row r="415" spans="1:6">
      <c r="A415" s="19"/>
      <c r="B415" s="19"/>
      <c r="C415" s="19"/>
      <c r="D415" s="20"/>
      <c r="E415" s="20"/>
      <c r="F415" s="20"/>
    </row>
    <row r="416" spans="1:6">
      <c r="A416" s="19"/>
      <c r="B416" s="19"/>
      <c r="C416" s="19"/>
      <c r="D416" s="20"/>
      <c r="E416" s="20"/>
      <c r="F416" s="20"/>
    </row>
    <row r="417" spans="1:6">
      <c r="A417" s="19"/>
      <c r="B417" s="19"/>
      <c r="C417" s="19"/>
      <c r="D417" s="20"/>
      <c r="E417" s="20"/>
      <c r="F417" s="20"/>
    </row>
    <row r="418" spans="1:6">
      <c r="A418" s="19"/>
      <c r="B418" s="19"/>
      <c r="C418" s="19"/>
      <c r="D418" s="20"/>
      <c r="E418" s="20"/>
      <c r="F418" s="20"/>
    </row>
    <row r="419" spans="1:6">
      <c r="A419" s="19"/>
      <c r="B419" s="19"/>
      <c r="C419" s="19"/>
      <c r="D419" s="20"/>
      <c r="E419" s="20"/>
      <c r="F419" s="20"/>
    </row>
    <row r="420" spans="1:6">
      <c r="A420" s="19"/>
      <c r="B420" s="19"/>
      <c r="C420" s="19"/>
      <c r="D420" s="20"/>
      <c r="E420" s="20"/>
      <c r="F420" s="20"/>
    </row>
    <row r="421" spans="1:6">
      <c r="A421" s="19"/>
      <c r="B421" s="19"/>
      <c r="C421" s="19"/>
      <c r="D421" s="20"/>
      <c r="E421" s="20"/>
      <c r="F421" s="20"/>
    </row>
    <row r="422" spans="1:6">
      <c r="A422" s="19"/>
      <c r="B422" s="19"/>
      <c r="C422" s="19"/>
      <c r="D422" s="20"/>
      <c r="E422" s="20"/>
      <c r="F422" s="20"/>
    </row>
    <row r="423" spans="1:6">
      <c r="A423" s="19"/>
      <c r="B423" s="19"/>
      <c r="C423" s="19"/>
      <c r="D423" s="20"/>
      <c r="E423" s="20"/>
      <c r="F423" s="20"/>
    </row>
    <row r="424" spans="1:6">
      <c r="A424" s="19"/>
      <c r="B424" s="19"/>
      <c r="C424" s="19"/>
      <c r="D424" s="20"/>
      <c r="E424" s="20"/>
      <c r="F424" s="20"/>
    </row>
    <row r="425" spans="1:6">
      <c r="A425" s="19"/>
      <c r="B425" s="19"/>
      <c r="C425" s="19"/>
      <c r="D425" s="20"/>
      <c r="E425" s="20"/>
      <c r="F425" s="20"/>
    </row>
    <row r="426" spans="1:6">
      <c r="A426" s="19"/>
      <c r="B426" s="19"/>
      <c r="C426" s="19"/>
      <c r="D426" s="20"/>
      <c r="E426" s="20"/>
      <c r="F426" s="20"/>
    </row>
    <row r="427" spans="1:6">
      <c r="A427" s="19"/>
      <c r="B427" s="19"/>
      <c r="C427" s="19"/>
      <c r="D427" s="20"/>
      <c r="E427" s="20"/>
      <c r="F427" s="20"/>
    </row>
    <row r="428" spans="1:6">
      <c r="A428" s="19"/>
      <c r="B428" s="19"/>
      <c r="C428" s="19"/>
      <c r="D428" s="20"/>
      <c r="E428" s="20"/>
      <c r="F428" s="20"/>
    </row>
    <row r="429" spans="1:6">
      <c r="A429" s="19"/>
      <c r="B429" s="19"/>
      <c r="C429" s="19"/>
      <c r="D429" s="20"/>
      <c r="E429" s="20"/>
      <c r="F429" s="20"/>
    </row>
    <row r="430" spans="1:6">
      <c r="A430" s="19"/>
      <c r="B430" s="19"/>
      <c r="C430" s="19"/>
      <c r="D430" s="20"/>
      <c r="E430" s="20"/>
      <c r="F430" s="20"/>
    </row>
    <row r="431" spans="1:6">
      <c r="A431" s="19"/>
      <c r="B431" s="19"/>
      <c r="C431" s="19"/>
      <c r="D431" s="20"/>
      <c r="E431" s="20"/>
      <c r="F431" s="20"/>
    </row>
    <row r="432" spans="1:6">
      <c r="A432" s="19"/>
      <c r="B432" s="19"/>
      <c r="C432" s="19"/>
      <c r="D432" s="20"/>
      <c r="E432" s="20"/>
      <c r="F432" s="20"/>
    </row>
    <row r="433" spans="1:6">
      <c r="A433" s="19"/>
      <c r="B433" s="19"/>
      <c r="C433" s="19"/>
      <c r="D433" s="20"/>
      <c r="E433" s="20"/>
      <c r="F433" s="20"/>
    </row>
    <row r="434" spans="1:6">
      <c r="A434" s="19"/>
      <c r="B434" s="19"/>
      <c r="C434" s="19"/>
      <c r="D434" s="20"/>
      <c r="E434" s="20"/>
      <c r="F434" s="20"/>
    </row>
    <row r="435" spans="1:6">
      <c r="A435" s="19"/>
      <c r="B435" s="19"/>
      <c r="C435" s="19"/>
      <c r="D435" s="20"/>
      <c r="E435" s="20"/>
      <c r="F435" s="20"/>
    </row>
    <row r="436" spans="1:6">
      <c r="A436" s="19"/>
      <c r="B436" s="19"/>
      <c r="C436" s="19"/>
      <c r="D436" s="20"/>
      <c r="E436" s="20"/>
      <c r="F436" s="20"/>
    </row>
    <row r="437" spans="1:6">
      <c r="A437" s="19"/>
      <c r="B437" s="19"/>
      <c r="C437" s="19"/>
      <c r="D437" s="20"/>
      <c r="E437" s="20"/>
      <c r="F437" s="20"/>
    </row>
    <row r="438" spans="1:6">
      <c r="A438" s="19"/>
      <c r="B438" s="19"/>
      <c r="C438" s="19"/>
      <c r="D438" s="20"/>
      <c r="E438" s="20"/>
      <c r="F438" s="20"/>
    </row>
    <row r="439" spans="1:6">
      <c r="A439" s="19"/>
      <c r="B439" s="19"/>
      <c r="C439" s="19"/>
      <c r="D439" s="20"/>
      <c r="E439" s="20"/>
      <c r="F439" s="20"/>
    </row>
    <row r="440" spans="1:6">
      <c r="A440" s="19"/>
      <c r="B440" s="19"/>
      <c r="C440" s="19"/>
      <c r="D440" s="20"/>
      <c r="E440" s="20"/>
      <c r="F440" s="20"/>
    </row>
    <row r="441" spans="1:6">
      <c r="A441" s="19"/>
      <c r="B441" s="19"/>
      <c r="C441" s="19"/>
      <c r="D441" s="20"/>
      <c r="E441" s="20"/>
      <c r="F441" s="20"/>
    </row>
    <row r="442" spans="1:6">
      <c r="A442" s="19"/>
      <c r="B442" s="19"/>
      <c r="C442" s="19"/>
      <c r="D442" s="20"/>
      <c r="E442" s="20"/>
      <c r="F442" s="20"/>
    </row>
    <row r="443" spans="1:6">
      <c r="A443" s="19"/>
      <c r="B443" s="19"/>
      <c r="C443" s="19"/>
      <c r="D443" s="20"/>
      <c r="E443" s="20"/>
      <c r="F443" s="20"/>
    </row>
    <row r="444" spans="1:6">
      <c r="A444" s="19"/>
      <c r="B444" s="19"/>
      <c r="C444" s="19"/>
      <c r="D444" s="20"/>
      <c r="E444" s="20"/>
      <c r="F444" s="20"/>
    </row>
    <row r="445" spans="1:6">
      <c r="A445" s="19"/>
      <c r="B445" s="19"/>
      <c r="C445" s="19"/>
      <c r="D445" s="20"/>
      <c r="E445" s="20"/>
      <c r="F445" s="20"/>
    </row>
    <row r="446" spans="1:6">
      <c r="A446" s="19"/>
      <c r="B446" s="19"/>
      <c r="C446" s="19"/>
      <c r="D446" s="20"/>
      <c r="E446" s="20"/>
      <c r="F446" s="20"/>
    </row>
    <row r="447" spans="1:6">
      <c r="A447" s="19"/>
      <c r="B447" s="19"/>
      <c r="C447" s="19"/>
      <c r="D447" s="20"/>
      <c r="E447" s="20"/>
      <c r="F447" s="20"/>
    </row>
    <row r="448" spans="1:6">
      <c r="A448" s="19"/>
      <c r="B448" s="19"/>
      <c r="C448" s="19"/>
      <c r="D448" s="20"/>
      <c r="E448" s="20"/>
      <c r="F448" s="20"/>
    </row>
    <row r="449" spans="1:6">
      <c r="A449" s="19"/>
      <c r="B449" s="19"/>
      <c r="C449" s="19"/>
      <c r="D449" s="20"/>
      <c r="E449" s="20"/>
      <c r="F449" s="20"/>
    </row>
    <row r="450" spans="1:6">
      <c r="A450" s="19"/>
      <c r="B450" s="19"/>
      <c r="C450" s="19"/>
      <c r="D450" s="20"/>
      <c r="E450" s="20"/>
      <c r="F450" s="20"/>
    </row>
    <row r="451" spans="1:6">
      <c r="A451" s="19"/>
      <c r="B451" s="19"/>
      <c r="C451" s="19"/>
      <c r="D451" s="20"/>
      <c r="E451" s="20"/>
      <c r="F451" s="20"/>
    </row>
  </sheetData>
  <mergeCells count="1">
    <mergeCell ref="E3:E4"/>
  </mergeCells>
  <dataValidations count="2">
    <dataValidation type="list" allowBlank="1" showInputMessage="1" showErrorMessage="1" sqref="D7:D451" xr:uid="{00000000-0002-0000-0100-000001000000}">
      <formula1>EmpType</formula1>
    </dataValidation>
    <dataValidation type="list" allowBlank="1" showInputMessage="1" showErrorMessage="1" sqref="E7:E451" xr:uid="{4018DF73-1EA1-4B90-91D1-54516EC23AAB}">
      <formula1>"YES,NO"</formula1>
    </dataValidation>
  </dataValidations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249977111117893"/>
    <pageSetUpPr fitToPage="1"/>
  </sheetPr>
  <dimension ref="B1:O10"/>
  <sheetViews>
    <sheetView workbookViewId="0">
      <selection activeCell="M35" sqref="M35"/>
    </sheetView>
  </sheetViews>
  <sheetFormatPr defaultRowHeight="14.5"/>
  <cols>
    <col min="1" max="1" width="2.26953125" bestFit="1" customWidth="1"/>
    <col min="2" max="2" width="29" customWidth="1"/>
    <col min="9" max="9" width="12" customWidth="1"/>
    <col min="10" max="10" width="11.81640625" customWidth="1"/>
    <col min="12" max="12" width="13.54296875" bestFit="1" customWidth="1"/>
    <col min="13" max="14" width="12.81640625" customWidth="1"/>
    <col min="15" max="15" width="12.7265625" customWidth="1"/>
  </cols>
  <sheetData>
    <row r="1" spans="2:15" ht="15.5">
      <c r="B1" s="12"/>
      <c r="C1" s="11"/>
      <c r="D1" s="11"/>
      <c r="E1" s="11"/>
      <c r="F1" s="11"/>
      <c r="G1" s="11"/>
      <c r="H1" s="11"/>
      <c r="I1" s="11"/>
      <c r="J1" s="11"/>
      <c r="L1" s="13"/>
      <c r="M1" s="13"/>
      <c r="N1" s="13"/>
      <c r="O1" s="13"/>
    </row>
    <row r="2" spans="2:15">
      <c r="B2" s="4"/>
      <c r="C2" s="4"/>
      <c r="D2" s="4"/>
      <c r="E2" s="4"/>
      <c r="F2" s="4"/>
      <c r="G2" s="4"/>
      <c r="H2" s="4"/>
      <c r="I2" s="106"/>
      <c r="J2" s="106"/>
      <c r="L2" s="5"/>
      <c r="M2" s="5"/>
      <c r="N2" s="5"/>
      <c r="O2" s="5"/>
    </row>
    <row r="3" spans="2:15">
      <c r="B3" s="14"/>
      <c r="C3" s="4"/>
      <c r="D3" s="6"/>
      <c r="E3" s="6"/>
      <c r="F3" s="6"/>
      <c r="G3" s="6"/>
      <c r="H3" s="6"/>
      <c r="I3" s="6"/>
      <c r="J3" s="6"/>
      <c r="L3" s="7"/>
      <c r="M3" s="7"/>
      <c r="N3" s="7"/>
      <c r="O3" s="8"/>
    </row>
    <row r="4" spans="2:15">
      <c r="B4" s="14"/>
      <c r="C4" s="4"/>
      <c r="D4" s="6"/>
      <c r="E4" s="6"/>
      <c r="F4" s="9"/>
      <c r="G4" s="6"/>
      <c r="H4" s="6"/>
      <c r="I4" s="6"/>
      <c r="J4" s="9"/>
      <c r="L4" s="10"/>
      <c r="M4" s="10"/>
      <c r="N4" s="10"/>
      <c r="O4" s="5"/>
    </row>
    <row r="5" spans="2:15" s="3" customFormat="1" ht="15" customHeight="1"/>
    <row r="6" spans="2:15" s="3" customFormat="1" ht="15" customHeight="1"/>
    <row r="7" spans="2:15" s="3" customFormat="1" ht="15" customHeight="1"/>
    <row r="8" spans="2:15" ht="15" customHeight="1"/>
    <row r="9" spans="2:15" ht="15" customHeight="1"/>
    <row r="10" spans="2:15" ht="15" customHeight="1"/>
  </sheetData>
  <mergeCells count="1">
    <mergeCell ref="I2:J2"/>
  </mergeCells>
  <pageMargins left="0.7" right="0.7" top="0.75" bottom="0.75" header="0.3" footer="0.3"/>
  <pageSetup scale="7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C238"/>
  <sheetViews>
    <sheetView topLeftCell="A210" workbookViewId="0">
      <selection activeCell="E8" sqref="E8"/>
    </sheetView>
  </sheetViews>
  <sheetFormatPr defaultRowHeight="14.5"/>
  <cols>
    <col min="1" max="1" width="15.1796875" customWidth="1"/>
    <col min="2" max="2" width="11" customWidth="1"/>
    <col min="3" max="3" width="59.453125" bestFit="1" customWidth="1"/>
    <col min="5" max="5" width="59.453125" bestFit="1" customWidth="1"/>
  </cols>
  <sheetData>
    <row r="1" spans="1:3">
      <c r="A1" s="1" t="s">
        <v>12</v>
      </c>
      <c r="B1" s="1" t="s">
        <v>13</v>
      </c>
      <c r="C1" s="1" t="s">
        <v>14</v>
      </c>
    </row>
    <row r="2" spans="1:3">
      <c r="A2" t="s">
        <v>10</v>
      </c>
      <c r="B2" t="s">
        <v>11</v>
      </c>
      <c r="C2" t="s">
        <v>15</v>
      </c>
    </row>
    <row r="3" spans="1:3">
      <c r="A3" t="s">
        <v>4</v>
      </c>
      <c r="B3" t="s">
        <v>16</v>
      </c>
      <c r="C3" s="89" t="s">
        <v>17</v>
      </c>
    </row>
    <row r="4" spans="1:3">
      <c r="A4" t="s">
        <v>18</v>
      </c>
      <c r="B4" t="s">
        <v>19</v>
      </c>
      <c r="C4" s="89" t="s">
        <v>22</v>
      </c>
    </row>
    <row r="5" spans="1:3">
      <c r="A5" t="s">
        <v>20</v>
      </c>
      <c r="C5" s="89" t="s">
        <v>24</v>
      </c>
    </row>
    <row r="6" spans="1:3">
      <c r="A6" t="s">
        <v>21</v>
      </c>
      <c r="C6" s="89" t="s">
        <v>26</v>
      </c>
    </row>
    <row r="7" spans="1:3">
      <c r="A7" t="s">
        <v>23</v>
      </c>
      <c r="C7" s="89" t="s">
        <v>27</v>
      </c>
    </row>
    <row r="8" spans="1:3">
      <c r="A8" t="s">
        <v>25</v>
      </c>
      <c r="C8" s="89" t="s">
        <v>28</v>
      </c>
    </row>
    <row r="9" spans="1:3">
      <c r="C9" s="89" t="s">
        <v>29</v>
      </c>
    </row>
    <row r="10" spans="1:3">
      <c r="C10" s="89" t="s">
        <v>30</v>
      </c>
    </row>
    <row r="11" spans="1:3">
      <c r="C11" s="89" t="s">
        <v>31</v>
      </c>
    </row>
    <row r="12" spans="1:3">
      <c r="C12" s="89" t="s">
        <v>32</v>
      </c>
    </row>
    <row r="13" spans="1:3">
      <c r="C13" s="89" t="s">
        <v>242</v>
      </c>
    </row>
    <row r="14" spans="1:3">
      <c r="C14" s="89" t="s">
        <v>33</v>
      </c>
    </row>
    <row r="15" spans="1:3">
      <c r="C15" s="89" t="s">
        <v>34</v>
      </c>
    </row>
    <row r="16" spans="1:3">
      <c r="C16" s="89" t="s">
        <v>35</v>
      </c>
    </row>
    <row r="17" spans="3:3">
      <c r="C17" s="89" t="s">
        <v>239</v>
      </c>
    </row>
    <row r="18" spans="3:3">
      <c r="C18" s="89" t="s">
        <v>36</v>
      </c>
    </row>
    <row r="19" spans="3:3">
      <c r="C19" s="89" t="s">
        <v>251</v>
      </c>
    </row>
    <row r="20" spans="3:3">
      <c r="C20" s="89" t="s">
        <v>37</v>
      </c>
    </row>
    <row r="21" spans="3:3">
      <c r="C21" s="89" t="s">
        <v>38</v>
      </c>
    </row>
    <row r="22" spans="3:3">
      <c r="C22" s="89" t="s">
        <v>279</v>
      </c>
    </row>
    <row r="23" spans="3:3">
      <c r="C23" s="89" t="s">
        <v>274</v>
      </c>
    </row>
    <row r="24" spans="3:3">
      <c r="C24" s="89" t="s">
        <v>39</v>
      </c>
    </row>
    <row r="25" spans="3:3">
      <c r="C25" s="89" t="s">
        <v>40</v>
      </c>
    </row>
    <row r="26" spans="3:3">
      <c r="C26" s="89" t="s">
        <v>262</v>
      </c>
    </row>
    <row r="27" spans="3:3">
      <c r="C27" s="89" t="s">
        <v>285</v>
      </c>
    </row>
    <row r="28" spans="3:3">
      <c r="C28" s="89" t="s">
        <v>41</v>
      </c>
    </row>
    <row r="29" spans="3:3">
      <c r="C29" s="89" t="s">
        <v>42</v>
      </c>
    </row>
    <row r="30" spans="3:3">
      <c r="C30" s="89" t="s">
        <v>43</v>
      </c>
    </row>
    <row r="31" spans="3:3">
      <c r="C31" s="89" t="s">
        <v>44</v>
      </c>
    </row>
    <row r="32" spans="3:3">
      <c r="C32" s="89" t="s">
        <v>45</v>
      </c>
    </row>
    <row r="33" spans="3:3">
      <c r="C33" s="89" t="s">
        <v>46</v>
      </c>
    </row>
    <row r="34" spans="3:3">
      <c r="C34" s="89" t="s">
        <v>47</v>
      </c>
    </row>
    <row r="35" spans="3:3">
      <c r="C35" s="89" t="s">
        <v>48</v>
      </c>
    </row>
    <row r="36" spans="3:3">
      <c r="C36" s="89" t="s">
        <v>49</v>
      </c>
    </row>
    <row r="37" spans="3:3">
      <c r="C37" s="89" t="s">
        <v>50</v>
      </c>
    </row>
    <row r="38" spans="3:3">
      <c r="C38" s="89" t="s">
        <v>51</v>
      </c>
    </row>
    <row r="39" spans="3:3">
      <c r="C39" s="89" t="s">
        <v>52</v>
      </c>
    </row>
    <row r="40" spans="3:3">
      <c r="C40" s="89" t="s">
        <v>53</v>
      </c>
    </row>
    <row r="41" spans="3:3">
      <c r="C41" s="89" t="s">
        <v>54</v>
      </c>
    </row>
    <row r="42" spans="3:3">
      <c r="C42" s="89" t="s">
        <v>55</v>
      </c>
    </row>
    <row r="43" spans="3:3">
      <c r="C43" s="89" t="s">
        <v>56</v>
      </c>
    </row>
    <row r="44" spans="3:3">
      <c r="C44" s="89" t="s">
        <v>57</v>
      </c>
    </row>
    <row r="45" spans="3:3">
      <c r="C45" s="89" t="s">
        <v>58</v>
      </c>
    </row>
    <row r="46" spans="3:3">
      <c r="C46" s="89" t="s">
        <v>241</v>
      </c>
    </row>
    <row r="47" spans="3:3">
      <c r="C47" s="89" t="s">
        <v>59</v>
      </c>
    </row>
    <row r="48" spans="3:3">
      <c r="C48" s="89" t="s">
        <v>60</v>
      </c>
    </row>
    <row r="49" spans="3:3">
      <c r="C49" s="89" t="s">
        <v>61</v>
      </c>
    </row>
    <row r="50" spans="3:3">
      <c r="C50" s="89" t="s">
        <v>62</v>
      </c>
    </row>
    <row r="51" spans="3:3">
      <c r="C51" s="89" t="s">
        <v>63</v>
      </c>
    </row>
    <row r="52" spans="3:3">
      <c r="C52" s="89" t="s">
        <v>253</v>
      </c>
    </row>
    <row r="53" spans="3:3">
      <c r="C53" s="89" t="s">
        <v>64</v>
      </c>
    </row>
    <row r="54" spans="3:3">
      <c r="C54" s="89" t="s">
        <v>65</v>
      </c>
    </row>
    <row r="55" spans="3:3">
      <c r="C55" s="89" t="s">
        <v>66</v>
      </c>
    </row>
    <row r="56" spans="3:3">
      <c r="C56" s="89" t="s">
        <v>67</v>
      </c>
    </row>
    <row r="57" spans="3:3">
      <c r="C57" s="89" t="s">
        <v>286</v>
      </c>
    </row>
    <row r="58" spans="3:3">
      <c r="C58" s="89" t="s">
        <v>68</v>
      </c>
    </row>
    <row r="59" spans="3:3">
      <c r="C59" s="89" t="s">
        <v>69</v>
      </c>
    </row>
    <row r="60" spans="3:3">
      <c r="C60" s="89" t="s">
        <v>70</v>
      </c>
    </row>
    <row r="61" spans="3:3">
      <c r="C61" s="89" t="s">
        <v>71</v>
      </c>
    </row>
    <row r="62" spans="3:3">
      <c r="C62" s="89" t="s">
        <v>278</v>
      </c>
    </row>
    <row r="63" spans="3:3">
      <c r="C63" s="89" t="s">
        <v>72</v>
      </c>
    </row>
    <row r="64" spans="3:3">
      <c r="C64" s="89" t="s">
        <v>73</v>
      </c>
    </row>
    <row r="65" spans="3:3">
      <c r="C65" s="89" t="s">
        <v>74</v>
      </c>
    </row>
    <row r="66" spans="3:3">
      <c r="C66" s="89" t="s">
        <v>75</v>
      </c>
    </row>
    <row r="67" spans="3:3">
      <c r="C67" s="89" t="s">
        <v>76</v>
      </c>
    </row>
    <row r="68" spans="3:3">
      <c r="C68" s="89" t="s">
        <v>77</v>
      </c>
    </row>
    <row r="69" spans="3:3">
      <c r="C69" s="89" t="s">
        <v>78</v>
      </c>
    </row>
    <row r="70" spans="3:3">
      <c r="C70" s="89" t="s">
        <v>260</v>
      </c>
    </row>
    <row r="71" spans="3:3">
      <c r="C71" s="89" t="s">
        <v>287</v>
      </c>
    </row>
    <row r="72" spans="3:3">
      <c r="C72" s="89" t="s">
        <v>269</v>
      </c>
    </row>
    <row r="73" spans="3:3">
      <c r="C73" s="89" t="s">
        <v>249</v>
      </c>
    </row>
    <row r="74" spans="3:3">
      <c r="C74" s="89" t="s">
        <v>79</v>
      </c>
    </row>
    <row r="75" spans="3:3">
      <c r="C75" s="89" t="s">
        <v>250</v>
      </c>
    </row>
    <row r="76" spans="3:3">
      <c r="C76" s="89" t="s">
        <v>80</v>
      </c>
    </row>
    <row r="77" spans="3:3">
      <c r="C77" s="89" t="s">
        <v>81</v>
      </c>
    </row>
    <row r="78" spans="3:3">
      <c r="C78" s="89" t="s">
        <v>82</v>
      </c>
    </row>
    <row r="79" spans="3:3">
      <c r="C79" s="89" t="s">
        <v>83</v>
      </c>
    </row>
    <row r="80" spans="3:3">
      <c r="C80" s="89" t="s">
        <v>84</v>
      </c>
    </row>
    <row r="81" spans="3:3">
      <c r="C81" s="89" t="s">
        <v>85</v>
      </c>
    </row>
    <row r="82" spans="3:3">
      <c r="C82" s="89" t="s">
        <v>86</v>
      </c>
    </row>
    <row r="83" spans="3:3">
      <c r="C83" s="89" t="s">
        <v>87</v>
      </c>
    </row>
    <row r="84" spans="3:3">
      <c r="C84" s="89" t="s">
        <v>88</v>
      </c>
    </row>
    <row r="85" spans="3:3">
      <c r="C85" s="89" t="s">
        <v>89</v>
      </c>
    </row>
    <row r="86" spans="3:3">
      <c r="C86" s="89" t="s">
        <v>90</v>
      </c>
    </row>
    <row r="87" spans="3:3">
      <c r="C87" s="89" t="s">
        <v>91</v>
      </c>
    </row>
    <row r="88" spans="3:3">
      <c r="C88" s="89" t="s">
        <v>92</v>
      </c>
    </row>
    <row r="89" spans="3:3">
      <c r="C89" s="89" t="s">
        <v>93</v>
      </c>
    </row>
    <row r="90" spans="3:3">
      <c r="C90" s="89" t="s">
        <v>252</v>
      </c>
    </row>
    <row r="91" spans="3:3">
      <c r="C91" s="89" t="s">
        <v>94</v>
      </c>
    </row>
    <row r="92" spans="3:3">
      <c r="C92" s="89" t="s">
        <v>248</v>
      </c>
    </row>
    <row r="93" spans="3:3">
      <c r="C93" s="89" t="s">
        <v>95</v>
      </c>
    </row>
    <row r="94" spans="3:3">
      <c r="C94" s="89" t="s">
        <v>255</v>
      </c>
    </row>
    <row r="95" spans="3:3">
      <c r="C95" s="89" t="s">
        <v>96</v>
      </c>
    </row>
    <row r="96" spans="3:3">
      <c r="C96" s="89" t="s">
        <v>97</v>
      </c>
    </row>
    <row r="97" spans="3:3">
      <c r="C97" s="89" t="s">
        <v>98</v>
      </c>
    </row>
    <row r="98" spans="3:3">
      <c r="C98" s="89" t="s">
        <v>99</v>
      </c>
    </row>
    <row r="99" spans="3:3">
      <c r="C99" s="89" t="s">
        <v>100</v>
      </c>
    </row>
    <row r="100" spans="3:3">
      <c r="C100" s="89" t="s">
        <v>288</v>
      </c>
    </row>
    <row r="101" spans="3:3">
      <c r="C101" s="89" t="s">
        <v>101</v>
      </c>
    </row>
    <row r="102" spans="3:3">
      <c r="C102" s="89" t="s">
        <v>102</v>
      </c>
    </row>
    <row r="103" spans="3:3">
      <c r="C103" s="89" t="s">
        <v>103</v>
      </c>
    </row>
    <row r="104" spans="3:3">
      <c r="C104" s="89" t="s">
        <v>104</v>
      </c>
    </row>
    <row r="105" spans="3:3">
      <c r="C105" s="89" t="s">
        <v>263</v>
      </c>
    </row>
    <row r="106" spans="3:3">
      <c r="C106" s="89" t="s">
        <v>105</v>
      </c>
    </row>
    <row r="107" spans="3:3">
      <c r="C107" s="89" t="s">
        <v>277</v>
      </c>
    </row>
    <row r="108" spans="3:3">
      <c r="C108" s="89" t="s">
        <v>106</v>
      </c>
    </row>
    <row r="109" spans="3:3">
      <c r="C109" s="89" t="s">
        <v>107</v>
      </c>
    </row>
    <row r="110" spans="3:3">
      <c r="C110" s="89" t="s">
        <v>108</v>
      </c>
    </row>
    <row r="111" spans="3:3">
      <c r="C111" s="89" t="s">
        <v>109</v>
      </c>
    </row>
    <row r="112" spans="3:3">
      <c r="C112" s="89" t="s">
        <v>110</v>
      </c>
    </row>
    <row r="113" spans="3:3">
      <c r="C113" s="89" t="s">
        <v>111</v>
      </c>
    </row>
    <row r="114" spans="3:3">
      <c r="C114" s="89" t="s">
        <v>112</v>
      </c>
    </row>
    <row r="115" spans="3:3">
      <c r="C115" s="89" t="s">
        <v>113</v>
      </c>
    </row>
    <row r="116" spans="3:3">
      <c r="C116" s="89" t="s">
        <v>256</v>
      </c>
    </row>
    <row r="117" spans="3:3">
      <c r="C117" s="89" t="s">
        <v>114</v>
      </c>
    </row>
    <row r="118" spans="3:3">
      <c r="C118" s="89" t="s">
        <v>115</v>
      </c>
    </row>
    <row r="119" spans="3:3">
      <c r="C119" s="89" t="s">
        <v>238</v>
      </c>
    </row>
    <row r="120" spans="3:3">
      <c r="C120" s="89" t="s">
        <v>116</v>
      </c>
    </row>
    <row r="121" spans="3:3">
      <c r="C121" s="89" t="s">
        <v>117</v>
      </c>
    </row>
    <row r="122" spans="3:3">
      <c r="C122" s="89" t="s">
        <v>118</v>
      </c>
    </row>
    <row r="123" spans="3:3">
      <c r="C123" s="89" t="s">
        <v>119</v>
      </c>
    </row>
    <row r="124" spans="3:3">
      <c r="C124" s="89" t="s">
        <v>120</v>
      </c>
    </row>
    <row r="125" spans="3:3">
      <c r="C125" s="89" t="s">
        <v>121</v>
      </c>
    </row>
    <row r="126" spans="3:3">
      <c r="C126" s="89" t="s">
        <v>122</v>
      </c>
    </row>
    <row r="127" spans="3:3">
      <c r="C127" s="89" t="s">
        <v>123</v>
      </c>
    </row>
    <row r="128" spans="3:3">
      <c r="C128" s="89" t="s">
        <v>124</v>
      </c>
    </row>
    <row r="129" spans="3:3">
      <c r="C129" s="89" t="s">
        <v>240</v>
      </c>
    </row>
    <row r="130" spans="3:3">
      <c r="C130" s="89" t="s">
        <v>276</v>
      </c>
    </row>
    <row r="131" spans="3:3">
      <c r="C131" s="89" t="s">
        <v>125</v>
      </c>
    </row>
    <row r="132" spans="3:3">
      <c r="C132" s="89" t="s">
        <v>289</v>
      </c>
    </row>
    <row r="133" spans="3:3">
      <c r="C133" s="89" t="s">
        <v>245</v>
      </c>
    </row>
    <row r="134" spans="3:3">
      <c r="C134" s="89" t="s">
        <v>126</v>
      </c>
    </row>
    <row r="135" spans="3:3">
      <c r="C135" s="89" t="s">
        <v>254</v>
      </c>
    </row>
    <row r="136" spans="3:3">
      <c r="C136" s="89" t="s">
        <v>127</v>
      </c>
    </row>
    <row r="137" spans="3:3">
      <c r="C137" s="89" t="s">
        <v>128</v>
      </c>
    </row>
    <row r="138" spans="3:3">
      <c r="C138" s="89" t="s">
        <v>275</v>
      </c>
    </row>
    <row r="139" spans="3:3">
      <c r="C139" s="89" t="s">
        <v>129</v>
      </c>
    </row>
    <row r="140" spans="3:3">
      <c r="C140" s="89" t="s">
        <v>130</v>
      </c>
    </row>
    <row r="141" spans="3:3">
      <c r="C141" s="89" t="s">
        <v>290</v>
      </c>
    </row>
    <row r="142" spans="3:3">
      <c r="C142" s="89" t="s">
        <v>131</v>
      </c>
    </row>
    <row r="143" spans="3:3">
      <c r="C143" s="89" t="s">
        <v>132</v>
      </c>
    </row>
    <row r="144" spans="3:3">
      <c r="C144" s="89" t="s">
        <v>133</v>
      </c>
    </row>
    <row r="145" spans="3:3">
      <c r="C145" s="89" t="s">
        <v>291</v>
      </c>
    </row>
    <row r="146" spans="3:3">
      <c r="C146" s="89" t="s">
        <v>258</v>
      </c>
    </row>
    <row r="147" spans="3:3">
      <c r="C147" s="89" t="s">
        <v>134</v>
      </c>
    </row>
    <row r="148" spans="3:3">
      <c r="C148" s="89" t="s">
        <v>135</v>
      </c>
    </row>
    <row r="149" spans="3:3">
      <c r="C149" s="89" t="s">
        <v>136</v>
      </c>
    </row>
    <row r="150" spans="3:3">
      <c r="C150" s="89" t="s">
        <v>137</v>
      </c>
    </row>
    <row r="151" spans="3:3">
      <c r="C151" s="89" t="s">
        <v>138</v>
      </c>
    </row>
    <row r="152" spans="3:3">
      <c r="C152" s="89" t="s">
        <v>139</v>
      </c>
    </row>
    <row r="153" spans="3:3">
      <c r="C153" s="89" t="s">
        <v>140</v>
      </c>
    </row>
    <row r="154" spans="3:3">
      <c r="C154" s="89" t="s">
        <v>259</v>
      </c>
    </row>
    <row r="155" spans="3:3">
      <c r="C155" s="89" t="s">
        <v>264</v>
      </c>
    </row>
    <row r="156" spans="3:3">
      <c r="C156" s="89" t="s">
        <v>267</v>
      </c>
    </row>
    <row r="157" spans="3:3">
      <c r="C157" s="89" t="s">
        <v>268</v>
      </c>
    </row>
    <row r="158" spans="3:3">
      <c r="C158" s="89" t="s">
        <v>141</v>
      </c>
    </row>
    <row r="159" spans="3:3">
      <c r="C159" s="89" t="s">
        <v>142</v>
      </c>
    </row>
    <row r="160" spans="3:3">
      <c r="C160" s="89" t="s">
        <v>292</v>
      </c>
    </row>
    <row r="161" spans="3:3">
      <c r="C161" s="89" t="s">
        <v>143</v>
      </c>
    </row>
    <row r="162" spans="3:3">
      <c r="C162" s="89" t="s">
        <v>257</v>
      </c>
    </row>
    <row r="163" spans="3:3">
      <c r="C163" s="89" t="s">
        <v>144</v>
      </c>
    </row>
    <row r="164" spans="3:3">
      <c r="C164" s="89" t="s">
        <v>145</v>
      </c>
    </row>
    <row r="165" spans="3:3">
      <c r="C165" s="89" t="s">
        <v>146</v>
      </c>
    </row>
    <row r="166" spans="3:3">
      <c r="C166" s="89" t="s">
        <v>147</v>
      </c>
    </row>
    <row r="167" spans="3:3">
      <c r="C167" s="89" t="s">
        <v>148</v>
      </c>
    </row>
    <row r="168" spans="3:3">
      <c r="C168" s="89" t="s">
        <v>149</v>
      </c>
    </row>
    <row r="169" spans="3:3">
      <c r="C169" s="89" t="s">
        <v>150</v>
      </c>
    </row>
    <row r="170" spans="3:3">
      <c r="C170" s="89" t="s">
        <v>151</v>
      </c>
    </row>
    <row r="171" spans="3:3">
      <c r="C171" s="89" t="s">
        <v>152</v>
      </c>
    </row>
    <row r="172" spans="3:3">
      <c r="C172" s="89" t="s">
        <v>153</v>
      </c>
    </row>
    <row r="173" spans="3:3">
      <c r="C173" s="89" t="s">
        <v>154</v>
      </c>
    </row>
    <row r="174" spans="3:3">
      <c r="C174" s="89" t="s">
        <v>243</v>
      </c>
    </row>
    <row r="175" spans="3:3">
      <c r="C175" s="89" t="s">
        <v>244</v>
      </c>
    </row>
    <row r="176" spans="3:3">
      <c r="C176" s="89" t="s">
        <v>155</v>
      </c>
    </row>
    <row r="177" spans="3:3">
      <c r="C177" s="89" t="s">
        <v>156</v>
      </c>
    </row>
    <row r="178" spans="3:3">
      <c r="C178" s="89" t="s">
        <v>157</v>
      </c>
    </row>
    <row r="179" spans="3:3">
      <c r="C179" s="89" t="s">
        <v>158</v>
      </c>
    </row>
    <row r="180" spans="3:3">
      <c r="C180" s="89" t="s">
        <v>159</v>
      </c>
    </row>
    <row r="181" spans="3:3">
      <c r="C181" s="89" t="s">
        <v>160</v>
      </c>
    </row>
    <row r="182" spans="3:3">
      <c r="C182" s="89" t="s">
        <v>161</v>
      </c>
    </row>
    <row r="183" spans="3:3">
      <c r="C183" s="89" t="s">
        <v>162</v>
      </c>
    </row>
    <row r="184" spans="3:3">
      <c r="C184" s="89" t="s">
        <v>163</v>
      </c>
    </row>
    <row r="185" spans="3:3">
      <c r="C185" s="89" t="s">
        <v>164</v>
      </c>
    </row>
    <row r="186" spans="3:3">
      <c r="C186" s="89" t="s">
        <v>165</v>
      </c>
    </row>
    <row r="187" spans="3:3">
      <c r="C187" s="89" t="s">
        <v>166</v>
      </c>
    </row>
    <row r="188" spans="3:3">
      <c r="C188" s="89" t="s">
        <v>293</v>
      </c>
    </row>
    <row r="189" spans="3:3">
      <c r="C189" s="89" t="s">
        <v>167</v>
      </c>
    </row>
    <row r="190" spans="3:3">
      <c r="C190" s="89" t="s">
        <v>168</v>
      </c>
    </row>
    <row r="191" spans="3:3">
      <c r="C191" s="89" t="s">
        <v>294</v>
      </c>
    </row>
    <row r="192" spans="3:3">
      <c r="C192" s="89" t="s">
        <v>295</v>
      </c>
    </row>
    <row r="193" spans="3:3">
      <c r="C193" s="89" t="s">
        <v>169</v>
      </c>
    </row>
    <row r="194" spans="3:3">
      <c r="C194" s="89" t="s">
        <v>170</v>
      </c>
    </row>
    <row r="195" spans="3:3">
      <c r="C195" s="89" t="s">
        <v>171</v>
      </c>
    </row>
    <row r="196" spans="3:3">
      <c r="C196" s="89" t="s">
        <v>172</v>
      </c>
    </row>
    <row r="197" spans="3:3">
      <c r="C197" s="89" t="s">
        <v>173</v>
      </c>
    </row>
    <row r="198" spans="3:3">
      <c r="C198" s="89" t="s">
        <v>296</v>
      </c>
    </row>
    <row r="199" spans="3:3">
      <c r="C199" s="89" t="s">
        <v>174</v>
      </c>
    </row>
    <row r="200" spans="3:3">
      <c r="C200" s="89" t="s">
        <v>175</v>
      </c>
    </row>
    <row r="201" spans="3:3">
      <c r="C201" s="89" t="s">
        <v>176</v>
      </c>
    </row>
    <row r="202" spans="3:3">
      <c r="C202" s="89" t="s">
        <v>177</v>
      </c>
    </row>
    <row r="203" spans="3:3">
      <c r="C203" s="89" t="s">
        <v>178</v>
      </c>
    </row>
    <row r="204" spans="3:3">
      <c r="C204" s="89" t="s">
        <v>179</v>
      </c>
    </row>
    <row r="205" spans="3:3">
      <c r="C205" s="89" t="s">
        <v>180</v>
      </c>
    </row>
    <row r="206" spans="3:3">
      <c r="C206" s="89" t="s">
        <v>237</v>
      </c>
    </row>
    <row r="207" spans="3:3">
      <c r="C207" s="89" t="s">
        <v>247</v>
      </c>
    </row>
    <row r="208" spans="3:3">
      <c r="C208" s="89" t="s">
        <v>261</v>
      </c>
    </row>
    <row r="209" spans="3:3">
      <c r="C209" s="89" t="s">
        <v>181</v>
      </c>
    </row>
    <row r="210" spans="3:3">
      <c r="C210" s="89" t="s">
        <v>297</v>
      </c>
    </row>
    <row r="211" spans="3:3">
      <c r="C211" s="89" t="s">
        <v>298</v>
      </c>
    </row>
    <row r="212" spans="3:3">
      <c r="C212" s="89" t="s">
        <v>299</v>
      </c>
    </row>
    <row r="213" spans="3:3">
      <c r="C213" s="89" t="s">
        <v>300</v>
      </c>
    </row>
    <row r="214" spans="3:3">
      <c r="C214" s="89" t="s">
        <v>301</v>
      </c>
    </row>
    <row r="215" spans="3:3">
      <c r="C215" s="89" t="s">
        <v>302</v>
      </c>
    </row>
    <row r="216" spans="3:3">
      <c r="C216" s="89" t="s">
        <v>303</v>
      </c>
    </row>
    <row r="217" spans="3:3">
      <c r="C217" s="89" t="s">
        <v>304</v>
      </c>
    </row>
    <row r="218" spans="3:3">
      <c r="C218" s="89" t="s">
        <v>305</v>
      </c>
    </row>
    <row r="219" spans="3:3">
      <c r="C219" s="89" t="s">
        <v>182</v>
      </c>
    </row>
    <row r="220" spans="3:3">
      <c r="C220" s="89" t="s">
        <v>306</v>
      </c>
    </row>
    <row r="221" spans="3:3">
      <c r="C221" s="89" t="s">
        <v>265</v>
      </c>
    </row>
    <row r="222" spans="3:3">
      <c r="C222" s="89" t="s">
        <v>266</v>
      </c>
    </row>
    <row r="223" spans="3:3">
      <c r="C223" s="89" t="s">
        <v>183</v>
      </c>
    </row>
    <row r="224" spans="3:3">
      <c r="C224" s="89" t="s">
        <v>184</v>
      </c>
    </row>
    <row r="225" spans="3:3">
      <c r="C225" s="89" t="s">
        <v>185</v>
      </c>
    </row>
    <row r="226" spans="3:3">
      <c r="C226" s="89" t="s">
        <v>186</v>
      </c>
    </row>
    <row r="227" spans="3:3">
      <c r="C227" s="89" t="s">
        <v>307</v>
      </c>
    </row>
    <row r="228" spans="3:3">
      <c r="C228" s="89" t="s">
        <v>308</v>
      </c>
    </row>
    <row r="229" spans="3:3">
      <c r="C229" s="89" t="s">
        <v>309</v>
      </c>
    </row>
    <row r="230" spans="3:3">
      <c r="C230" s="89" t="s">
        <v>187</v>
      </c>
    </row>
    <row r="231" spans="3:3">
      <c r="C231" s="89" t="s">
        <v>271</v>
      </c>
    </row>
    <row r="232" spans="3:3">
      <c r="C232" s="89" t="s">
        <v>272</v>
      </c>
    </row>
    <row r="233" spans="3:3">
      <c r="C233" s="89" t="s">
        <v>273</v>
      </c>
    </row>
    <row r="234" spans="3:3">
      <c r="C234" s="89" t="s">
        <v>246</v>
      </c>
    </row>
    <row r="235" spans="3:3">
      <c r="C235" s="89" t="s">
        <v>310</v>
      </c>
    </row>
    <row r="236" spans="3:3">
      <c r="C236" s="89" t="s">
        <v>311</v>
      </c>
    </row>
    <row r="237" spans="3:3">
      <c r="C237" s="89" t="s">
        <v>312</v>
      </c>
    </row>
    <row r="238" spans="3:3">
      <c r="C238" s="89" t="s">
        <v>270</v>
      </c>
    </row>
  </sheetData>
  <sheetProtection algorithmName="SHA-512" hashValue="VxfkNsMm8s1PseSjHZ540UXAcuoCM1RdQvvIyW5TyfiD4FVxpVwGp9dUYjts18OJ5I05X3iuWupuvEZ//7AbWA==" saltValue="yRba9RvkmuhlbfC0GSBpfQ==" spinCount="100000" sheet="1" objects="1" scenarios="1"/>
  <sortState xmlns:xlrd2="http://schemas.microsoft.com/office/spreadsheetml/2017/richdata2" ref="E3:F226">
    <sortCondition ref="E3:E226"/>
  </sortState>
  <conditionalFormatting sqref="C3:C52">
    <cfRule type="expression" dxfId="3" priority="1">
      <formula>OR($S139="Closed",$S139="Transferred")</formula>
    </cfRule>
  </conditionalFormatting>
  <conditionalFormatting sqref="C53:C230">
    <cfRule type="expression" dxfId="2" priority="2">
      <formula>OR($S190="Closed",$S190="Transferred")</formula>
    </cfRule>
  </conditionalFormatting>
  <conditionalFormatting sqref="C231:C236">
    <cfRule type="expression" dxfId="1" priority="6">
      <formula>OR($S369="Closed",$S369="Transferred")</formula>
    </cfRule>
  </conditionalFormatting>
  <conditionalFormatting sqref="C238">
    <cfRule type="expression" dxfId="0" priority="8">
      <formula>OR($S375="Closed",$S375="Transferred")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I D A A B Q S w M E F A A C A A g A v Y G e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v Y G e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2 B n l o + C c M I 3 A A A A E 0 B A A A T A B w A R m 9 y b X V s Y X M v U 2 V j d G l v b j E u b S C i G A A o o B Q A A A A A A A A A A A A A A A A A A A A A A A A A A A B t k L F q w 0 A M h n e D 3 0 F c F x t M o H P w U E w h U y n Y 0 M F 4 U C 5 q H X I + B d 0 Z E o z X P k A f s U 9 S B b v t E i 2 C X 9 L 3 8 y u Q j U f 2 U C / 9 c Z s m a R J 6 F D p A b X t m B y U 4 i m k C W j W P Y k m V 5 4 s l t 6 l G E f L x j e W 0 Z z 5 l + d S + 4 E C l W S 5 N N 7 c V + 6 g r X b E A H s y r 8 M B R 6 T v C A 0 k w S m t w 7 2 i z T l Y 9 W 7 w K a F f 9 y b n a o k M J Z Z S R u v w P W f X o P 5 T Y X M / 0 j 2 s E f X h n G S p 2 4 + B v w 5 D d 8 S + m y W h 8 p w 8 A J U k k + U 1 + C w P f n 1 + m g K j n g P 4 6 z 3 m a H P 1 d 6 + 0 P U E s B A i 0 A F A A C A A g A v Y G e W i T s h 6 S k A A A A 9 g A A A B I A A A A A A A A A A A A A A A A A A A A A A E N v b m Z p Z y 9 Q Y W N r Y W d l L n h t b F B L A Q I t A B Q A A g A I A L 2 B n l o P y u m r p A A A A O k A A A A T A A A A A A A A A A A A A A A A A P A A A A B b Q 2 9 u d G V u d F 9 U e X B l c 1 0 u e G 1 s U E s B A i 0 A F A A C A A g A v Y G e W j 4 J w w j c A A A A T Q E A A B M A A A A A A A A A A A A A A A A A 4 Q E A A E Z v c m 1 1 b G F z L 1 N l Y 3 R p b 2 4 x L m 1 Q S w U G A A A A A A M A A w D C A A A A C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w Y A A A A A A A A V B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N o b 2 9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A w N W V j O T Y t O G U 3 N S 0 0 M G Q 0 L T g w M z I t M z N m O G I 2 Z T k 2 N m M z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k Z S I g V m F s d W U 9 I n N D b 2 5 u Z W N 0 a W 9 u T m 9 0 R m 9 1 b m Q i I C 8 + P E V u d H J 5 I F R 5 c G U 9 I k Z p b G x F c n J v c k 1 l c 3 N h Z 2 U i I F Z h b H V l P S J z V G h l c m U g Y X J l I G 5 v I G N v b m 5 l Y 3 R p b 2 5 z I G Z v c i B 0 a G l z I H F 1 Z X J 5 L i I g L z 4 8 R W 5 0 c n k g V H l w Z T 0 i R m l s b E x h c 3 R V c G R h d G V k I i B W Y W x 1 Z T 0 i Z D I w M j U t M D Q t M z B U M j A 6 M T M 6 N T g u O D Q 3 N D E 0 O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U 2 N o b 2 9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9 v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v b 2 w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P t J L M k Q m + k 6 n c p 0 Q x y V I q Q A A A A A C A A A A A A A D Z g A A w A A A A B A A A A C V D 6 0 d K M N y q Z H 6 r f B 2 t o v i A A A A A A S A A A C g A A A A E A A A A A d k g r E g e f G x k 2 v 8 I g g x 9 m R Q A A A A M g 1 T + j + u t I Q u o p p 9 g h 7 b L C D 2 y 0 4 X 8 j 6 + 8 w z / Y o q 7 3 0 1 m O d E T n a d w T Y Y h l G K g f y E 0 H T U 2 X m G i j v J x Y N r s 9 6 X 6 m s d X 6 B 7 6 L / S q A L Z j P G e F d 7 0 U A A A A O x t Q 1 z e / G z + 5 A 6 C S t 0 P K 6 s e u 2 g I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90250507A24F8434D5E70676E7CC" ma:contentTypeVersion="17" ma:contentTypeDescription="Create a new document." ma:contentTypeScope="" ma:versionID="5b242c990dc3f194a61b1266a0e07e70">
  <xsd:schema xmlns:xsd="http://www.w3.org/2001/XMLSchema" xmlns:xs="http://www.w3.org/2001/XMLSchema" xmlns:p="http://schemas.microsoft.com/office/2006/metadata/properties" xmlns:ns1="http://schemas.microsoft.com/sharepoint/v3" xmlns:ns2="35bd8e59-b1cf-419f-9b9f-ba69562445fe" xmlns:ns3="36867089-0e66-4887-8f12-d9d978369158" targetNamespace="http://schemas.microsoft.com/office/2006/metadata/properties" ma:root="true" ma:fieldsID="f9bb18fda21d1e33215c1d26f89088cf" ns1:_="" ns2:_="" ns3:_="">
    <xsd:import namespace="http://schemas.microsoft.com/sharepoint/v3"/>
    <xsd:import namespace="35bd8e59-b1cf-419f-9b9f-ba69562445fe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8e59-b1cf-419f-9b9f-ba6956244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571456-D95A-4332-BE92-0DE0425CB2E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35078BE-3AC6-43AE-998E-7B49E7A73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bd8e59-b1cf-419f-9b9f-ba69562445fe"/>
    <ds:schemaRef ds:uri="36867089-0e66-4887-8f12-d9d97836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918DB-F061-4328-B20D-5F0585F7D8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C10C8E-2A51-4A2D-B88F-68E5DCA302F7}">
  <ds:schemaRefs>
    <ds:schemaRef ds:uri="36867089-0e66-4887-8f12-d9d97836915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35bd8e59-b1cf-419f-9b9f-ba69562445f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LEAD Teachers</vt:lpstr>
      <vt:lpstr>Special Populations</vt:lpstr>
      <vt:lpstr>Staff Directory</vt:lpstr>
      <vt:lpstr>Section 2854</vt:lpstr>
      <vt:lpstr>EmpType</vt:lpstr>
      <vt:lpstr>Levels</vt:lpstr>
      <vt:lpstr>'LEAD Teachers'!Print_Area</vt:lpstr>
      <vt:lpstr>'Section 2854'!Print_Area</vt:lpstr>
      <vt:lpstr>'Staff Directory'!Print_Area</vt:lpstr>
      <vt:lpstr>School</vt:lpstr>
      <vt:lpstr>Schools</vt:lpstr>
    </vt:vector>
  </TitlesOfParts>
  <Manager/>
  <Company>SUNY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Flack, John</dc:creator>
  <cp:keywords/>
  <dc:description/>
  <cp:lastModifiedBy>Flaherty, Jean</cp:lastModifiedBy>
  <cp:revision/>
  <cp:lastPrinted>2023-01-09T18:42:00Z</cp:lastPrinted>
  <dcterms:created xsi:type="dcterms:W3CDTF">2020-04-09T18:23:54Z</dcterms:created>
  <dcterms:modified xsi:type="dcterms:W3CDTF">2026-05-26T17:45:27Z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0x010100F38290250507A24F8434D5E70676E7CC</vt:lpwstr>
  </property>
</Properties>
</file>